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ncent\Documents\Synchro\Cours\vba\Nouveau dossier\exercices\"/>
    </mc:Choice>
  </mc:AlternateContent>
  <bookViews>
    <workbookView xWindow="2880" yWindow="1065" windowWidth="14115" windowHeight="5955"/>
  </bookViews>
  <sheets>
    <sheet name="Liste" sheetId="3" r:id="rId1"/>
    <sheet name="Variables" sheetId="5" r:id="rId2"/>
    <sheet name="Si" sheetId="6" r:id="rId3"/>
    <sheet name="Booléen" sheetId="7" r:id="rId4"/>
    <sheet name="Tant Que" sheetId="9" r:id="rId5"/>
    <sheet name="Pour" sheetId="11" r:id="rId6"/>
    <sheet name="Cellules" sheetId="12" r:id="rId7"/>
    <sheet name="Feuilles" sheetId="13" r:id="rId8"/>
    <sheet name="Tableau" sheetId="15" r:id="rId9"/>
    <sheet name="ForEach" sheetId="14" r:id="rId10"/>
    <sheet name="Chaines" sheetId="8" r:id="rId11"/>
  </sheets>
  <calcPr calcId="152511"/>
</workbook>
</file>

<file path=xl/calcChain.xml><?xml version="1.0" encoding="utf-8"?>
<calcChain xmlns="http://schemas.openxmlformats.org/spreadsheetml/2006/main">
  <c r="H27" i="8" l="1"/>
  <c r="H11" i="6"/>
  <c r="H7" i="7"/>
  <c r="H15" i="6"/>
  <c r="H3" i="6"/>
  <c r="H19" i="6"/>
  <c r="H15" i="8"/>
  <c r="H31" i="8"/>
  <c r="H3" i="8"/>
  <c r="H23" i="7"/>
  <c r="H23" i="5"/>
  <c r="H31" i="5"/>
  <c r="H11" i="8"/>
  <c r="F39" i="5"/>
  <c r="H23" i="8"/>
  <c r="H7" i="6"/>
  <c r="H19" i="7"/>
  <c r="H19" i="5"/>
  <c r="H15" i="5"/>
  <c r="H11" i="7"/>
  <c r="H3" i="5"/>
  <c r="H27" i="5"/>
  <c r="H15" i="7"/>
  <c r="H39" i="6"/>
  <c r="H11" i="5"/>
  <c r="H19" i="8"/>
  <c r="F35" i="5"/>
  <c r="H7" i="8"/>
  <c r="H35" i="6"/>
  <c r="H3" i="7"/>
  <c r="H23" i="6"/>
  <c r="H7" i="5"/>
  <c r="H27" i="6"/>
  <c r="H31" i="6"/>
  <c r="H3" i="13"/>
  <c r="H7" i="13"/>
</calcChain>
</file>

<file path=xl/sharedStrings.xml><?xml version="1.0" encoding="utf-8"?>
<sst xmlns="http://schemas.openxmlformats.org/spreadsheetml/2006/main" count="172" uniqueCount="135">
  <si>
    <t>id</t>
  </si>
  <si>
    <t>nom</t>
  </si>
  <si>
    <t>prénom</t>
  </si>
  <si>
    <t>Annie</t>
  </si>
  <si>
    <t>Guy</t>
  </si>
  <si>
    <t>SAPIN</t>
  </si>
  <si>
    <t>Noëlle</t>
  </si>
  <si>
    <t>BON</t>
  </si>
  <si>
    <t>Jean</t>
  </si>
  <si>
    <t>HEAU</t>
  </si>
  <si>
    <t>Charles</t>
  </si>
  <si>
    <t>BALL</t>
  </si>
  <si>
    <t>RENEAUX</t>
  </si>
  <si>
    <t>Mégane</t>
  </si>
  <si>
    <t>CÉLER</t>
  </si>
  <si>
    <t>Jacques</t>
  </si>
  <si>
    <t>TARE</t>
  </si>
  <si>
    <t>RAUX</t>
  </si>
  <si>
    <t>Pierre</t>
  </si>
  <si>
    <t>NASTIC</t>
  </si>
  <si>
    <t>Jym</t>
  </si>
  <si>
    <t>HIÈRE</t>
  </si>
  <si>
    <t>Claire</t>
  </si>
  <si>
    <t>ION</t>
  </si>
  <si>
    <t>Camille</t>
  </si>
  <si>
    <t>KIROULE</t>
  </si>
  <si>
    <t>BRAISILLE</t>
  </si>
  <si>
    <t>France</t>
  </si>
  <si>
    <t>DESBOIS</t>
  </si>
  <si>
    <t>Robin</t>
  </si>
  <si>
    <t>TATION</t>
  </si>
  <si>
    <t>Félicie</t>
  </si>
  <si>
    <t>DESCHAMPS</t>
  </si>
  <si>
    <t>Rose</t>
  </si>
  <si>
    <t>HAUPIQUEUR</t>
  </si>
  <si>
    <t>Marthe</t>
  </si>
  <si>
    <t>NADE</t>
  </si>
  <si>
    <t>Marie</t>
  </si>
  <si>
    <t>LINGUE</t>
  </si>
  <si>
    <t>Karl</t>
  </si>
  <si>
    <t>HIEUSE</t>
  </si>
  <si>
    <t>Aude</t>
  </si>
  <si>
    <t>AULE</t>
  </si>
  <si>
    <t>Lucie</t>
  </si>
  <si>
    <t>ROND</t>
  </si>
  <si>
    <t>NAIS</t>
  </si>
  <si>
    <t>Martine</t>
  </si>
  <si>
    <t>NISETTE</t>
  </si>
  <si>
    <t>Anne</t>
  </si>
  <si>
    <t>LEGRAND</t>
  </si>
  <si>
    <t>Alexandre</t>
  </si>
  <si>
    <t>Marié</t>
  </si>
  <si>
    <t>Function perimetre(rayon)</t>
  </si>
  <si>
    <t>rayon</t>
  </si>
  <si>
    <t>Function surface(diametre)</t>
  </si>
  <si>
    <t>diametre</t>
  </si>
  <si>
    <t>Function vitesse(distance, temps)</t>
  </si>
  <si>
    <t>distance</t>
  </si>
  <si>
    <t>temps</t>
  </si>
  <si>
    <t>Function celsius(temperature)</t>
  </si>
  <si>
    <t>temperature</t>
  </si>
  <si>
    <t>Function conversionHeure(NbHeures,NbMinutes,NbSecondes)</t>
  </si>
  <si>
    <t>NbHeures</t>
  </si>
  <si>
    <t>NbMinutes</t>
  </si>
  <si>
    <t>NbSecondes</t>
  </si>
  <si>
    <t>Function moyenneEtudiant1(Français,Math,Anglais)</t>
  </si>
  <si>
    <t>Français</t>
  </si>
  <si>
    <t>Math</t>
  </si>
  <si>
    <t>Anglais</t>
  </si>
  <si>
    <t>Function moyenneEtudiant2(Fran,CF,Math,CM,Angl,CA)</t>
  </si>
  <si>
    <t>Fran</t>
  </si>
  <si>
    <t>CF</t>
  </si>
  <si>
    <t>CM</t>
  </si>
  <si>
    <t>Angl</t>
  </si>
  <si>
    <t>CA</t>
  </si>
  <si>
    <t>Function perimetre1(rayon)</t>
  </si>
  <si>
    <t>Function perimetre2(rayon)</t>
  </si>
  <si>
    <t>Function remiseSi(montant)</t>
  </si>
  <si>
    <t>montant</t>
  </si>
  <si>
    <t>Function estimationDePrix(Prix1,Prix2)</t>
  </si>
  <si>
    <t>Prix1</t>
  </si>
  <si>
    <t>Prix2</t>
  </si>
  <si>
    <t>Function absolue(nombre)</t>
  </si>
  <si>
    <t>nombre</t>
  </si>
  <si>
    <t>Function prixSpectacle(nombre)</t>
  </si>
  <si>
    <t>Function remise2Si(montant)</t>
  </si>
  <si>
    <t>Function AgesSi(pierre,paul,jacques)</t>
  </si>
  <si>
    <t>pierre</t>
  </si>
  <si>
    <t>paul</t>
  </si>
  <si>
    <t>jacques</t>
  </si>
  <si>
    <t>Function mentionDiplome(moyenne)</t>
  </si>
  <si>
    <t>moyenne</t>
  </si>
  <si>
    <t>Function calculTTC(HT,CodeTVA)</t>
  </si>
  <si>
    <t>HT</t>
  </si>
  <si>
    <t>CodeTVA</t>
  </si>
  <si>
    <t>Function prixSpectacle2(enfant, adulte)</t>
  </si>
  <si>
    <t>enfant</t>
  </si>
  <si>
    <t>adulte</t>
  </si>
  <si>
    <t>Function equation(a,b,c)</t>
  </si>
  <si>
    <t>a</t>
  </si>
  <si>
    <t>b</t>
  </si>
  <si>
    <t>c</t>
  </si>
  <si>
    <t>Function Appartient1(nombre)</t>
  </si>
  <si>
    <t>Function Appartient2(nombre)</t>
  </si>
  <si>
    <t>Function Appartient3(nombre)</t>
  </si>
  <si>
    <t>Function AgesBool(pierre,paul,jacques)</t>
  </si>
  <si>
    <t>Function Impaire_5_7(nombre)</t>
  </si>
  <si>
    <t>Function Bissextile(annee)</t>
  </si>
  <si>
    <t>Function envers(mot)</t>
  </si>
  <si>
    <t>mot</t>
  </si>
  <si>
    <t>bonjour</t>
  </si>
  <si>
    <t>Function sansEspace(phrase)</t>
  </si>
  <si>
    <t>phrase</t>
  </si>
  <si>
    <t>un mot</t>
  </si>
  <si>
    <t>Function palindrome(phrase)</t>
  </si>
  <si>
    <t>esope reste et se repose</t>
  </si>
  <si>
    <t>Function occurrence(mot,lettre)</t>
  </si>
  <si>
    <t>lettre</t>
  </si>
  <si>
    <t>o</t>
  </si>
  <si>
    <t>Function voyelle(mot)</t>
  </si>
  <si>
    <t>Function supprimeVoyelles(mot)</t>
  </si>
  <si>
    <t>note</t>
  </si>
  <si>
    <t>Function bonjour()</t>
  </si>
  <si>
    <t>Function supprimeLettre(mot, lettre)</t>
  </si>
  <si>
    <t>Function sheet13()</t>
  </si>
  <si>
    <t>Function sheet14(feuille)</t>
  </si>
  <si>
    <t>Liste</t>
  </si>
  <si>
    <t>feuille</t>
  </si>
  <si>
    <t>Toto</t>
  </si>
  <si>
    <t>Titi</t>
  </si>
  <si>
    <t>Tata</t>
  </si>
  <si>
    <t xml:space="preserve">Function remplaceVoyelles(mot, lettre) </t>
  </si>
  <si>
    <t>letttre</t>
  </si>
  <si>
    <t>i</t>
  </si>
  <si>
    <t>auto-increment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</si>
</sst>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777F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0" xfId="0" applyFill="1"/>
    <xf numFmtId="0" fontId="1" fillId="0" borderId="1" xfId="0" applyFont="1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1" fillId="0" borderId="0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663763</xdr:colOff>
      <xdr:row>0</xdr:row>
      <xdr:rowOff>54768</xdr:rowOff>
    </xdr:from>
    <xdr:to>
      <xdr:col>18</xdr:col>
      <xdr:colOff>392905</xdr:colOff>
      <xdr:row>41</xdr:row>
      <xdr:rowOff>27755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02826" y="54768"/>
          <a:ext cx="7349142" cy="80216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733425</xdr:colOff>
      <xdr:row>0</xdr:row>
      <xdr:rowOff>171449</xdr:rowOff>
    </xdr:from>
    <xdr:to>
      <xdr:col>16</xdr:col>
      <xdr:colOff>737245</xdr:colOff>
      <xdr:row>40</xdr:row>
      <xdr:rowOff>66674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1425" y="171449"/>
          <a:ext cx="5337820" cy="7705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200025</xdr:colOff>
      <xdr:row>0</xdr:row>
      <xdr:rowOff>142875</xdr:rowOff>
    </xdr:from>
    <xdr:to>
      <xdr:col>16</xdr:col>
      <xdr:colOff>380311</xdr:colOff>
      <xdr:row>24</xdr:row>
      <xdr:rowOff>75623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142875"/>
          <a:ext cx="5514286" cy="46190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685799</xdr:colOff>
      <xdr:row>0</xdr:row>
      <xdr:rowOff>104775</xdr:rowOff>
    </xdr:from>
    <xdr:to>
      <xdr:col>17</xdr:col>
      <xdr:colOff>96017</xdr:colOff>
      <xdr:row>32</xdr:row>
      <xdr:rowOff>124700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3799" y="104775"/>
          <a:ext cx="5506218" cy="6268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G27"/>
  <sheetViews>
    <sheetView tabSelected="1" zoomScaleNormal="100" workbookViewId="0"/>
  </sheetViews>
  <sheetFormatPr baseColWidth="10" defaultRowHeight="15" x14ac:dyDescent="0.25"/>
  <cols>
    <col min="1" max="1" width="11.42578125" style="30"/>
    <col min="2" max="2" width="13.5703125" style="30" customWidth="1"/>
    <col min="3" max="5" width="11.42578125" style="30"/>
    <col min="6" max="6" width="16.42578125" style="30" customWidth="1"/>
    <col min="7" max="7" width="16" style="30" customWidth="1"/>
    <col min="8" max="16384" width="11.42578125" style="30"/>
  </cols>
  <sheetData>
    <row r="1" spans="1:7" ht="15.75" customHeight="1" x14ac:dyDescent="0.25">
      <c r="A1" s="30" t="s">
        <v>0</v>
      </c>
      <c r="B1" s="30" t="s">
        <v>1</v>
      </c>
      <c r="C1" s="30" t="s">
        <v>2</v>
      </c>
      <c r="D1" s="30" t="s">
        <v>51</v>
      </c>
      <c r="E1" s="30" t="s">
        <v>121</v>
      </c>
      <c r="G1" s="30" t="s">
        <v>134</v>
      </c>
    </row>
    <row r="2" spans="1:7" ht="15.75" customHeight="1" x14ac:dyDescent="0.25">
      <c r="A2" s="30">
        <v>2</v>
      </c>
      <c r="B2" s="30" t="s">
        <v>7</v>
      </c>
      <c r="C2" s="30" t="s">
        <v>8</v>
      </c>
      <c r="D2" s="30" t="b">
        <v>1</v>
      </c>
      <c r="E2" s="30">
        <v>3.8</v>
      </c>
      <c r="G2" s="30">
        <v>25</v>
      </c>
    </row>
    <row r="3" spans="1:7" ht="15.75" customHeight="1" x14ac:dyDescent="0.25">
      <c r="A3" s="30">
        <v>1</v>
      </c>
      <c r="B3" s="30" t="s">
        <v>5</v>
      </c>
      <c r="C3" s="30" t="s">
        <v>6</v>
      </c>
      <c r="D3" s="30" t="b">
        <v>0</v>
      </c>
      <c r="E3" s="30">
        <v>11.6</v>
      </c>
    </row>
    <row r="4" spans="1:7" ht="15.75" customHeight="1" x14ac:dyDescent="0.25">
      <c r="A4" s="30">
        <v>3</v>
      </c>
      <c r="B4" s="30" t="s">
        <v>9</v>
      </c>
      <c r="C4" s="30" t="s">
        <v>10</v>
      </c>
      <c r="D4" s="30" t="b">
        <v>0</v>
      </c>
      <c r="E4" s="30">
        <v>11.5</v>
      </c>
    </row>
    <row r="5" spans="1:7" ht="15.75" customHeight="1" x14ac:dyDescent="0.25">
      <c r="A5" s="30">
        <v>4</v>
      </c>
      <c r="B5" s="30" t="s">
        <v>11</v>
      </c>
      <c r="C5" s="30" t="s">
        <v>3</v>
      </c>
      <c r="D5" s="30" t="b">
        <v>1</v>
      </c>
      <c r="E5" s="30">
        <v>14.8</v>
      </c>
    </row>
    <row r="6" spans="1:7" ht="15.75" customHeight="1" x14ac:dyDescent="0.25">
      <c r="A6" s="30">
        <v>5</v>
      </c>
      <c r="B6" s="30" t="s">
        <v>12</v>
      </c>
      <c r="C6" s="30" t="s">
        <v>13</v>
      </c>
      <c r="D6" s="30" t="b">
        <v>0</v>
      </c>
      <c r="E6" s="30">
        <v>12.8</v>
      </c>
    </row>
    <row r="7" spans="1:7" ht="15.75" customHeight="1" x14ac:dyDescent="0.25">
      <c r="A7" s="30">
        <v>6</v>
      </c>
      <c r="B7" s="30" t="s">
        <v>14</v>
      </c>
      <c r="C7" s="30" t="s">
        <v>15</v>
      </c>
      <c r="D7" s="30" t="b">
        <v>1</v>
      </c>
      <c r="E7" s="30">
        <v>11.6</v>
      </c>
    </row>
    <row r="8" spans="1:7" ht="15.75" customHeight="1" x14ac:dyDescent="0.25">
      <c r="A8" s="30">
        <v>7</v>
      </c>
      <c r="B8" s="30" t="s">
        <v>16</v>
      </c>
      <c r="C8" s="30" t="s">
        <v>4</v>
      </c>
      <c r="D8" s="30" t="b">
        <v>0</v>
      </c>
      <c r="E8" s="30">
        <v>17.5</v>
      </c>
    </row>
    <row r="9" spans="1:7" ht="15.75" customHeight="1" x14ac:dyDescent="0.25">
      <c r="A9" s="30">
        <v>9</v>
      </c>
      <c r="B9" s="30" t="s">
        <v>19</v>
      </c>
      <c r="C9" s="30" t="s">
        <v>20</v>
      </c>
      <c r="D9" s="30" t="b">
        <v>0</v>
      </c>
      <c r="E9" s="30">
        <v>9.4</v>
      </c>
    </row>
    <row r="10" spans="1:7" ht="15.75" customHeight="1" x14ac:dyDescent="0.25">
      <c r="A10" s="30">
        <v>10</v>
      </c>
      <c r="B10" s="30" t="s">
        <v>21</v>
      </c>
      <c r="C10" s="30" t="s">
        <v>22</v>
      </c>
      <c r="D10" s="30" t="b">
        <v>1</v>
      </c>
      <c r="E10" s="30">
        <v>15.7</v>
      </c>
    </row>
    <row r="11" spans="1:7" ht="15.75" customHeight="1" x14ac:dyDescent="0.25">
      <c r="A11" s="30">
        <v>8</v>
      </c>
      <c r="B11" s="30" t="s">
        <v>17</v>
      </c>
      <c r="C11" s="30" t="s">
        <v>18</v>
      </c>
      <c r="D11" s="30" t="b">
        <v>0</v>
      </c>
      <c r="E11" s="30">
        <v>14.6</v>
      </c>
    </row>
    <row r="12" spans="1:7" ht="15.75" customHeight="1" x14ac:dyDescent="0.25">
      <c r="A12" s="30">
        <v>11</v>
      </c>
      <c r="B12" s="30" t="s">
        <v>23</v>
      </c>
      <c r="C12" s="30" t="s">
        <v>24</v>
      </c>
      <c r="D12" s="30" t="b">
        <v>1</v>
      </c>
      <c r="E12" s="30">
        <v>19.399999999999999</v>
      </c>
    </row>
    <row r="13" spans="1:7" ht="15.75" customHeight="1" x14ac:dyDescent="0.25">
      <c r="A13" s="30">
        <v>12</v>
      </c>
      <c r="B13" s="30" t="s">
        <v>25</v>
      </c>
      <c r="C13" s="30" t="s">
        <v>18</v>
      </c>
      <c r="D13" s="30" t="b">
        <v>1</v>
      </c>
      <c r="E13" s="30">
        <v>11.2</v>
      </c>
      <c r="G13" s="31"/>
    </row>
    <row r="14" spans="1:7" ht="15.75" customHeight="1" x14ac:dyDescent="0.25">
      <c r="A14" s="30">
        <v>13</v>
      </c>
      <c r="B14" s="30" t="s">
        <v>26</v>
      </c>
      <c r="C14" s="30" t="s">
        <v>27</v>
      </c>
      <c r="D14" s="30" t="b">
        <v>1</v>
      </c>
      <c r="E14" s="30">
        <v>13.4</v>
      </c>
    </row>
    <row r="15" spans="1:7" ht="15.75" customHeight="1" x14ac:dyDescent="0.25">
      <c r="A15" s="30">
        <v>14</v>
      </c>
      <c r="B15" s="30" t="s">
        <v>28</v>
      </c>
      <c r="C15" s="30" t="s">
        <v>29</v>
      </c>
      <c r="D15" s="30" t="b">
        <v>1</v>
      </c>
      <c r="E15" s="30">
        <v>7.6</v>
      </c>
    </row>
    <row r="16" spans="1:7" ht="15.75" customHeight="1" x14ac:dyDescent="0.25">
      <c r="A16" s="30">
        <v>15</v>
      </c>
      <c r="B16" s="30" t="s">
        <v>30</v>
      </c>
      <c r="C16" s="30" t="s">
        <v>31</v>
      </c>
      <c r="D16" s="30" t="b">
        <v>1</v>
      </c>
      <c r="E16" s="30">
        <v>14.7</v>
      </c>
    </row>
    <row r="17" spans="1:6" ht="15.75" customHeight="1" x14ac:dyDescent="0.25">
      <c r="A17" s="30">
        <v>16</v>
      </c>
      <c r="B17" s="30" t="s">
        <v>32</v>
      </c>
      <c r="C17" s="30" t="s">
        <v>33</v>
      </c>
      <c r="D17" s="30" t="b">
        <v>1</v>
      </c>
      <c r="E17" s="30">
        <v>10.6</v>
      </c>
    </row>
    <row r="18" spans="1:6" ht="15.75" customHeight="1" x14ac:dyDescent="0.25">
      <c r="A18" s="30">
        <v>17</v>
      </c>
      <c r="B18" s="30" t="s">
        <v>34</v>
      </c>
      <c r="C18" s="30" t="s">
        <v>35</v>
      </c>
      <c r="D18" s="30" t="b">
        <v>1</v>
      </c>
      <c r="E18" s="30">
        <v>11.6</v>
      </c>
    </row>
    <row r="19" spans="1:6" ht="15.75" customHeight="1" x14ac:dyDescent="0.25">
      <c r="A19" s="30">
        <v>18</v>
      </c>
      <c r="B19" s="30" t="s">
        <v>36</v>
      </c>
      <c r="C19" s="30" t="s">
        <v>37</v>
      </c>
      <c r="D19" s="30" t="b">
        <v>1</v>
      </c>
      <c r="E19" s="30">
        <v>17.5</v>
      </c>
      <c r="F19" s="31"/>
    </row>
    <row r="20" spans="1:6" ht="15.75" customHeight="1" x14ac:dyDescent="0.25">
      <c r="A20" s="30">
        <v>19</v>
      </c>
      <c r="B20" s="30" t="s">
        <v>38</v>
      </c>
      <c r="C20" s="30" t="s">
        <v>39</v>
      </c>
      <c r="D20" s="30" t="b">
        <v>1</v>
      </c>
      <c r="E20" s="30">
        <v>13.9</v>
      </c>
      <c r="F20" s="31"/>
    </row>
    <row r="21" spans="1:6" ht="15.75" customHeight="1" x14ac:dyDescent="0.25">
      <c r="A21" s="30">
        <v>20</v>
      </c>
      <c r="B21" s="30" t="s">
        <v>40</v>
      </c>
      <c r="C21" s="30" t="s">
        <v>41</v>
      </c>
      <c r="D21" s="30" t="b">
        <v>1</v>
      </c>
      <c r="E21" s="30">
        <v>14.2</v>
      </c>
    </row>
    <row r="22" spans="1:6" ht="15.75" customHeight="1" x14ac:dyDescent="0.25">
      <c r="A22" s="30">
        <v>21</v>
      </c>
      <c r="B22" s="30" t="s">
        <v>42</v>
      </c>
      <c r="C22" s="30" t="s">
        <v>43</v>
      </c>
      <c r="D22" s="30" t="b">
        <v>1</v>
      </c>
      <c r="E22" s="30">
        <v>8.6</v>
      </c>
    </row>
    <row r="23" spans="1:6" ht="15.75" customHeight="1" x14ac:dyDescent="0.25">
      <c r="A23" s="30">
        <v>22</v>
      </c>
      <c r="B23" s="30" t="s">
        <v>44</v>
      </c>
      <c r="C23" s="30" t="s">
        <v>22</v>
      </c>
      <c r="D23" s="30" t="b">
        <v>0</v>
      </c>
      <c r="E23" s="30">
        <v>9.5</v>
      </c>
    </row>
    <row r="24" spans="1:6" ht="15.75" customHeight="1" x14ac:dyDescent="0.25">
      <c r="A24" s="30">
        <v>23</v>
      </c>
      <c r="B24" s="30" t="s">
        <v>45</v>
      </c>
      <c r="C24" s="30" t="s">
        <v>46</v>
      </c>
      <c r="D24" s="30" t="b">
        <v>0</v>
      </c>
      <c r="E24" s="30">
        <v>11.6</v>
      </c>
    </row>
    <row r="25" spans="1:6" ht="15.75" customHeight="1" x14ac:dyDescent="0.25">
      <c r="A25" s="30">
        <v>24</v>
      </c>
      <c r="B25" s="30" t="s">
        <v>47</v>
      </c>
      <c r="C25" s="30" t="s">
        <v>48</v>
      </c>
      <c r="D25" s="30" t="b">
        <v>0</v>
      </c>
      <c r="E25" s="30">
        <v>18.5</v>
      </c>
    </row>
    <row r="26" spans="1:6" ht="15.75" customHeight="1" x14ac:dyDescent="0.25">
      <c r="A26" s="30">
        <v>25</v>
      </c>
      <c r="B26" s="30" t="s">
        <v>49</v>
      </c>
      <c r="C26" s="30" t="s">
        <v>50</v>
      </c>
      <c r="D26" s="30" t="b">
        <v>1</v>
      </c>
      <c r="E26" s="30">
        <v>13.5</v>
      </c>
    </row>
    <row r="27" spans="1:6" ht="15.75" customHeight="1" x14ac:dyDescent="0.25"/>
  </sheetData>
  <sortState ref="A2:D31">
    <sortCondition ref="A2:A31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B1:H32"/>
  <sheetViews>
    <sheetView workbookViewId="0">
      <selection activeCell="S7" sqref="S7"/>
    </sheetView>
  </sheetViews>
  <sheetFormatPr baseColWidth="10" defaultRowHeight="15" x14ac:dyDescent="0.25"/>
  <sheetData>
    <row r="1" spans="2:8" ht="15.75" thickBot="1" x14ac:dyDescent="0.3"/>
    <row r="2" spans="2:8" x14ac:dyDescent="0.25">
      <c r="B2" s="16" t="s">
        <v>108</v>
      </c>
      <c r="C2" s="2"/>
      <c r="D2" s="2"/>
      <c r="E2" s="2"/>
      <c r="F2" s="2"/>
      <c r="G2" s="2"/>
      <c r="H2" s="4"/>
    </row>
    <row r="3" spans="2:8" x14ac:dyDescent="0.25">
      <c r="B3" s="5" t="s">
        <v>109</v>
      </c>
      <c r="C3" s="6"/>
      <c r="D3" s="6"/>
      <c r="E3" s="6"/>
      <c r="F3" s="6"/>
      <c r="G3" s="6"/>
      <c r="H3" s="8" t="str">
        <f>Envers(B4)</f>
        <v>ruojnob</v>
      </c>
    </row>
    <row r="4" spans="2:8" ht="15.75" thickBot="1" x14ac:dyDescent="0.3">
      <c r="B4" s="9" t="s">
        <v>110</v>
      </c>
      <c r="C4" s="10"/>
      <c r="D4" s="10"/>
      <c r="E4" s="10"/>
      <c r="F4" s="10"/>
      <c r="G4" s="10"/>
      <c r="H4" s="12"/>
    </row>
    <row r="5" spans="2:8" ht="15.75" thickBot="1" x14ac:dyDescent="0.3"/>
    <row r="6" spans="2:8" x14ac:dyDescent="0.25">
      <c r="B6" s="16" t="s">
        <v>123</v>
      </c>
      <c r="C6" s="2"/>
      <c r="D6" s="2"/>
      <c r="E6" s="2"/>
      <c r="F6" s="2"/>
      <c r="G6" s="3"/>
      <c r="H6" s="4"/>
    </row>
    <row r="7" spans="2:8" x14ac:dyDescent="0.25">
      <c r="B7" s="5" t="s">
        <v>109</v>
      </c>
      <c r="C7" s="6" t="s">
        <v>117</v>
      </c>
      <c r="D7" s="6"/>
      <c r="E7" s="6"/>
      <c r="F7" s="6"/>
      <c r="G7" s="7"/>
      <c r="H7" s="8" t="str">
        <f>supprimeLettre(B8,C8)</f>
        <v>bnjur</v>
      </c>
    </row>
    <row r="8" spans="2:8" ht="15.75" thickBot="1" x14ac:dyDescent="0.3">
      <c r="B8" s="9" t="s">
        <v>110</v>
      </c>
      <c r="C8" s="14" t="s">
        <v>118</v>
      </c>
      <c r="D8" s="10"/>
      <c r="E8" s="10"/>
      <c r="F8" s="10"/>
      <c r="G8" s="11"/>
      <c r="H8" s="12"/>
    </row>
    <row r="9" spans="2:8" ht="15.75" thickBot="1" x14ac:dyDescent="0.3"/>
    <row r="10" spans="2:8" x14ac:dyDescent="0.25">
      <c r="B10" s="16" t="s">
        <v>111</v>
      </c>
      <c r="C10" s="2"/>
      <c r="D10" s="2"/>
      <c r="E10" s="2"/>
      <c r="F10" s="2"/>
      <c r="G10" s="3"/>
      <c r="H10" s="4"/>
    </row>
    <row r="11" spans="2:8" x14ac:dyDescent="0.25">
      <c r="B11" s="5" t="s">
        <v>112</v>
      </c>
      <c r="C11" s="6"/>
      <c r="D11" s="6"/>
      <c r="E11" s="6"/>
      <c r="F11" s="6"/>
      <c r="G11" s="7"/>
      <c r="H11" s="8" t="str">
        <f>sansEspace(B12)</f>
        <v>unmot</v>
      </c>
    </row>
    <row r="12" spans="2:8" ht="15.75" thickBot="1" x14ac:dyDescent="0.3">
      <c r="B12" s="9" t="s">
        <v>113</v>
      </c>
      <c r="C12" s="10"/>
      <c r="D12" s="10"/>
      <c r="E12" s="10"/>
      <c r="F12" s="10"/>
      <c r="G12" s="11"/>
      <c r="H12" s="12"/>
    </row>
    <row r="13" spans="2:8" ht="15.75" thickBot="1" x14ac:dyDescent="0.3"/>
    <row r="14" spans="2:8" x14ac:dyDescent="0.25">
      <c r="B14" s="16" t="s">
        <v>114</v>
      </c>
      <c r="C14" s="2"/>
      <c r="D14" s="2"/>
      <c r="E14" s="2"/>
      <c r="F14" s="2"/>
      <c r="G14" s="3"/>
      <c r="H14" s="3"/>
    </row>
    <row r="15" spans="2:8" x14ac:dyDescent="0.25">
      <c r="B15" s="5" t="s">
        <v>112</v>
      </c>
      <c r="C15" s="6"/>
      <c r="D15" s="6"/>
      <c r="E15" s="6"/>
      <c r="F15" s="6"/>
      <c r="G15" s="7"/>
      <c r="H15" s="7" t="b">
        <f>palindrome(B16)</f>
        <v>1</v>
      </c>
    </row>
    <row r="16" spans="2:8" ht="15.75" thickBot="1" x14ac:dyDescent="0.3">
      <c r="B16" s="20" t="s">
        <v>115</v>
      </c>
      <c r="C16" s="10"/>
      <c r="D16" s="10"/>
      <c r="E16" s="10"/>
      <c r="F16" s="10"/>
      <c r="G16" s="11"/>
      <c r="H16" s="11"/>
    </row>
    <row r="17" spans="2:8" ht="15.75" thickBot="1" x14ac:dyDescent="0.3"/>
    <row r="18" spans="2:8" x14ac:dyDescent="0.25">
      <c r="B18" s="16" t="s">
        <v>116</v>
      </c>
      <c r="C18" s="2"/>
      <c r="D18" s="2"/>
      <c r="E18" s="2"/>
      <c r="F18" s="2"/>
      <c r="G18" s="3"/>
      <c r="H18" s="3"/>
    </row>
    <row r="19" spans="2:8" x14ac:dyDescent="0.25">
      <c r="B19" s="5" t="s">
        <v>109</v>
      </c>
      <c r="C19" s="6" t="s">
        <v>117</v>
      </c>
      <c r="D19" s="6"/>
      <c r="E19" s="6"/>
      <c r="F19" s="6"/>
      <c r="G19" s="7"/>
      <c r="H19" s="7">
        <f>occurrence(B20,C20)</f>
        <v>2</v>
      </c>
    </row>
    <row r="20" spans="2:8" ht="15.75" thickBot="1" x14ac:dyDescent="0.3">
      <c r="B20" s="9" t="s">
        <v>110</v>
      </c>
      <c r="C20" s="14" t="s">
        <v>118</v>
      </c>
      <c r="D20" s="14"/>
      <c r="E20" s="10"/>
      <c r="F20" s="10"/>
      <c r="G20" s="11"/>
      <c r="H20" s="11"/>
    </row>
    <row r="21" spans="2:8" ht="15.75" thickBot="1" x14ac:dyDescent="0.3"/>
    <row r="22" spans="2:8" x14ac:dyDescent="0.25">
      <c r="B22" s="16" t="s">
        <v>119</v>
      </c>
      <c r="C22" s="2"/>
      <c r="D22" s="2"/>
      <c r="E22" s="2"/>
      <c r="F22" s="2"/>
      <c r="G22" s="3"/>
      <c r="H22" s="3"/>
    </row>
    <row r="23" spans="2:8" x14ac:dyDescent="0.25">
      <c r="B23" s="5" t="s">
        <v>109</v>
      </c>
      <c r="C23" s="6"/>
      <c r="D23" s="6"/>
      <c r="E23" s="6"/>
      <c r="F23" s="6"/>
      <c r="G23" s="7"/>
      <c r="H23" s="7">
        <f>voyelle(B24)</f>
        <v>3</v>
      </c>
    </row>
    <row r="24" spans="2:8" ht="15.75" thickBot="1" x14ac:dyDescent="0.3">
      <c r="B24" s="9" t="s">
        <v>110</v>
      </c>
      <c r="C24" s="10"/>
      <c r="D24" s="10"/>
      <c r="E24" s="10"/>
      <c r="F24" s="10"/>
      <c r="G24" s="11"/>
      <c r="H24" s="11"/>
    </row>
    <row r="25" spans="2:8" ht="15.75" thickBot="1" x14ac:dyDescent="0.3"/>
    <row r="26" spans="2:8" x14ac:dyDescent="0.25">
      <c r="B26" s="16" t="s">
        <v>131</v>
      </c>
      <c r="C26" s="2"/>
      <c r="D26" s="2"/>
      <c r="E26" s="2"/>
      <c r="F26" s="2"/>
      <c r="G26" s="3"/>
      <c r="H26" s="3"/>
    </row>
    <row r="27" spans="2:8" x14ac:dyDescent="0.25">
      <c r="B27" s="5" t="s">
        <v>109</v>
      </c>
      <c r="C27" s="6" t="s">
        <v>132</v>
      </c>
      <c r="D27" s="6"/>
      <c r="E27" s="6"/>
      <c r="F27" s="6"/>
      <c r="G27" s="7"/>
      <c r="H27" s="7" t="str">
        <f>remplaceVoyelles(B28,C28)</f>
        <v>binjiir</v>
      </c>
    </row>
    <row r="28" spans="2:8" ht="15.75" thickBot="1" x14ac:dyDescent="0.3">
      <c r="B28" s="9" t="s">
        <v>110</v>
      </c>
      <c r="C28" s="14" t="s">
        <v>133</v>
      </c>
      <c r="D28" s="10"/>
      <c r="E28" s="10"/>
      <c r="F28" s="10"/>
      <c r="G28" s="11"/>
      <c r="H28" s="11"/>
    </row>
    <row r="29" spans="2:8" ht="15.75" thickBot="1" x14ac:dyDescent="0.3"/>
    <row r="30" spans="2:8" x14ac:dyDescent="0.25">
      <c r="B30" s="16" t="s">
        <v>120</v>
      </c>
      <c r="C30" s="2"/>
      <c r="D30" s="2"/>
      <c r="E30" s="2"/>
      <c r="F30" s="2"/>
      <c r="G30" s="3"/>
      <c r="H30" s="3"/>
    </row>
    <row r="31" spans="2:8" x14ac:dyDescent="0.25">
      <c r="B31" s="5" t="s">
        <v>109</v>
      </c>
      <c r="C31" s="6"/>
      <c r="D31" s="6"/>
      <c r="E31" s="6"/>
      <c r="F31" s="6"/>
      <c r="G31" s="7"/>
      <c r="H31" s="7" t="str">
        <f>supprimeVoyelles(B32)</f>
        <v>bnjr</v>
      </c>
    </row>
    <row r="32" spans="2:8" ht="15.75" thickBot="1" x14ac:dyDescent="0.3">
      <c r="B32" s="9" t="s">
        <v>110</v>
      </c>
      <c r="C32" s="14"/>
      <c r="D32" s="10"/>
      <c r="E32" s="10"/>
      <c r="F32" s="10"/>
      <c r="G32" s="11"/>
      <c r="H32" s="1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40"/>
  <sheetViews>
    <sheetView zoomScaleNormal="100" workbookViewId="0">
      <selection activeCell="V24" sqref="V24"/>
    </sheetView>
  </sheetViews>
  <sheetFormatPr baseColWidth="10" defaultRowHeight="15" x14ac:dyDescent="0.25"/>
  <cols>
    <col min="2" max="2" width="14.5703125" customWidth="1"/>
    <col min="6" max="6" width="10.42578125" customWidth="1"/>
    <col min="7" max="7" width="20" customWidth="1"/>
    <col min="8" max="8" width="25.42578125" customWidth="1"/>
  </cols>
  <sheetData>
    <row r="1" spans="1:8" ht="15.75" thickBot="1" x14ac:dyDescent="0.3">
      <c r="A1" s="21"/>
      <c r="B1" s="21"/>
      <c r="C1" s="21"/>
    </row>
    <row r="2" spans="1:8" x14ac:dyDescent="0.25">
      <c r="A2" s="21"/>
      <c r="B2" s="22" t="s">
        <v>52</v>
      </c>
      <c r="C2" s="23"/>
      <c r="D2" s="2"/>
      <c r="E2" s="2"/>
      <c r="F2" s="2"/>
      <c r="G2" s="3"/>
      <c r="H2" s="4"/>
    </row>
    <row r="3" spans="1:8" x14ac:dyDescent="0.25">
      <c r="A3" s="21"/>
      <c r="B3" s="24" t="s">
        <v>53</v>
      </c>
      <c r="C3" s="25"/>
      <c r="D3" s="6"/>
      <c r="E3" s="6"/>
      <c r="F3" s="6"/>
      <c r="G3" s="7"/>
      <c r="H3" s="8">
        <f>perimetre(B4)</f>
        <v>62.800000000000004</v>
      </c>
    </row>
    <row r="4" spans="1:8" ht="15.75" thickBot="1" x14ac:dyDescent="0.3">
      <c r="A4" s="21"/>
      <c r="B4" s="26">
        <v>10</v>
      </c>
      <c r="C4" s="27"/>
      <c r="D4" s="10"/>
      <c r="E4" s="10"/>
      <c r="F4" s="10"/>
      <c r="G4" s="11"/>
      <c r="H4" s="12"/>
    </row>
    <row r="5" spans="1:8" ht="15.75" thickBot="1" x14ac:dyDescent="0.3">
      <c r="A5" s="21"/>
      <c r="B5" s="28"/>
      <c r="C5" s="28"/>
      <c r="D5" s="13"/>
      <c r="E5" s="13"/>
      <c r="F5" s="13"/>
      <c r="G5" s="13"/>
      <c r="H5" s="13"/>
    </row>
    <row r="6" spans="1:8" x14ac:dyDescent="0.25">
      <c r="A6" s="21"/>
      <c r="B6" s="22" t="s">
        <v>54</v>
      </c>
      <c r="C6" s="23"/>
      <c r="D6" s="2"/>
      <c r="E6" s="2"/>
      <c r="F6" s="2"/>
      <c r="G6" s="3"/>
      <c r="H6" s="4"/>
    </row>
    <row r="7" spans="1:8" x14ac:dyDescent="0.25">
      <c r="A7" s="21"/>
      <c r="B7" s="24" t="s">
        <v>55</v>
      </c>
      <c r="C7" s="25"/>
      <c r="D7" s="6"/>
      <c r="E7" s="6"/>
      <c r="F7" s="6"/>
      <c r="G7" s="7"/>
      <c r="H7" s="8">
        <f>surface(B8)</f>
        <v>78.5</v>
      </c>
    </row>
    <row r="8" spans="1:8" ht="15.75" thickBot="1" x14ac:dyDescent="0.3">
      <c r="A8" s="21"/>
      <c r="B8" s="26">
        <v>10</v>
      </c>
      <c r="C8" s="27"/>
      <c r="D8" s="10"/>
      <c r="E8" s="10"/>
      <c r="F8" s="10"/>
      <c r="G8" s="11"/>
      <c r="H8" s="12"/>
    </row>
    <row r="9" spans="1:8" ht="15.75" thickBot="1" x14ac:dyDescent="0.3">
      <c r="A9" s="21"/>
      <c r="B9" s="28"/>
      <c r="C9" s="28"/>
      <c r="D9" s="13"/>
      <c r="E9" s="13"/>
      <c r="F9" s="13"/>
      <c r="G9" s="13"/>
      <c r="H9" s="13"/>
    </row>
    <row r="10" spans="1:8" x14ac:dyDescent="0.25">
      <c r="A10" s="21"/>
      <c r="B10" s="22" t="s">
        <v>56</v>
      </c>
      <c r="C10" s="23"/>
      <c r="D10" s="2"/>
      <c r="E10" s="2"/>
      <c r="F10" s="2"/>
      <c r="G10" s="3"/>
      <c r="H10" s="3"/>
    </row>
    <row r="11" spans="1:8" x14ac:dyDescent="0.25">
      <c r="A11" s="21"/>
      <c r="B11" s="24" t="s">
        <v>57</v>
      </c>
      <c r="C11" s="25" t="s">
        <v>58</v>
      </c>
      <c r="D11" s="6"/>
      <c r="E11" s="6"/>
      <c r="F11" s="6"/>
      <c r="G11" s="7"/>
      <c r="H11" s="7">
        <f>vitesse(B12,C12)</f>
        <v>10</v>
      </c>
    </row>
    <row r="12" spans="1:8" ht="15.75" thickBot="1" x14ac:dyDescent="0.3">
      <c r="A12" s="21"/>
      <c r="B12" s="26">
        <v>100</v>
      </c>
      <c r="C12" s="29">
        <v>10</v>
      </c>
      <c r="D12" s="10"/>
      <c r="E12" s="10"/>
      <c r="F12" s="10"/>
      <c r="G12" s="11"/>
      <c r="H12" s="11"/>
    </row>
    <row r="13" spans="1:8" ht="15.75" thickBot="1" x14ac:dyDescent="0.3">
      <c r="B13" s="13"/>
      <c r="C13" s="13"/>
      <c r="D13" s="13"/>
      <c r="E13" s="13"/>
      <c r="F13" s="13"/>
      <c r="G13" s="13"/>
      <c r="H13" s="13"/>
    </row>
    <row r="14" spans="1:8" x14ac:dyDescent="0.25">
      <c r="B14" s="1" t="s">
        <v>59</v>
      </c>
      <c r="C14" s="2"/>
      <c r="D14" s="2"/>
      <c r="E14" s="2"/>
      <c r="F14" s="2"/>
      <c r="G14" s="3"/>
      <c r="H14" s="4"/>
    </row>
    <row r="15" spans="1:8" x14ac:dyDescent="0.25">
      <c r="B15" s="5" t="s">
        <v>60</v>
      </c>
      <c r="C15" s="6"/>
      <c r="D15" s="6"/>
      <c r="E15" s="6"/>
      <c r="F15" s="6"/>
      <c r="G15" s="7"/>
      <c r="H15" s="8">
        <f>celsius(B16)</f>
        <v>10</v>
      </c>
    </row>
    <row r="16" spans="1:8" ht="15.75" thickBot="1" x14ac:dyDescent="0.3">
      <c r="B16" s="9">
        <v>50</v>
      </c>
      <c r="C16" s="10"/>
      <c r="D16" s="10"/>
      <c r="E16" s="10"/>
      <c r="F16" s="10"/>
      <c r="G16" s="11"/>
      <c r="H16" s="12"/>
    </row>
    <row r="17" spans="2:8" ht="15.75" thickBot="1" x14ac:dyDescent="0.3">
      <c r="B17" s="13"/>
      <c r="C17" s="13"/>
      <c r="D17" s="13"/>
      <c r="E17" s="13"/>
      <c r="F17" s="13"/>
      <c r="G17" s="13"/>
      <c r="H17" s="13"/>
    </row>
    <row r="18" spans="2:8" x14ac:dyDescent="0.25">
      <c r="B18" s="1" t="s">
        <v>61</v>
      </c>
      <c r="C18" s="2"/>
      <c r="D18" s="2"/>
      <c r="E18" s="2"/>
      <c r="F18" s="2"/>
      <c r="G18" s="3"/>
      <c r="H18" s="3"/>
    </row>
    <row r="19" spans="2:8" x14ac:dyDescent="0.25">
      <c r="B19" s="5" t="s">
        <v>62</v>
      </c>
      <c r="C19" s="6" t="s">
        <v>63</v>
      </c>
      <c r="D19" s="6" t="s">
        <v>64</v>
      </c>
      <c r="E19" s="6"/>
      <c r="F19" s="6"/>
      <c r="G19" s="7"/>
      <c r="H19" s="7">
        <f>conversionHeure(B20,C20,D20)</f>
        <v>3785</v>
      </c>
    </row>
    <row r="20" spans="2:8" ht="15.75" thickBot="1" x14ac:dyDescent="0.3">
      <c r="B20" s="9">
        <v>1</v>
      </c>
      <c r="C20" s="14">
        <v>3</v>
      </c>
      <c r="D20" s="14">
        <v>5</v>
      </c>
      <c r="E20" s="10"/>
      <c r="F20" s="10"/>
      <c r="G20" s="11"/>
      <c r="H20" s="11"/>
    </row>
    <row r="21" spans="2:8" ht="15.75" thickBot="1" x14ac:dyDescent="0.3">
      <c r="B21" s="13"/>
      <c r="C21" s="13"/>
      <c r="D21" s="13"/>
      <c r="E21" s="13"/>
      <c r="F21" s="13"/>
      <c r="G21" s="13"/>
      <c r="H21" s="13"/>
    </row>
    <row r="22" spans="2:8" x14ac:dyDescent="0.25">
      <c r="B22" s="1" t="s">
        <v>65</v>
      </c>
      <c r="C22" s="2"/>
      <c r="D22" s="2"/>
      <c r="E22" s="2"/>
      <c r="F22" s="2"/>
      <c r="G22" s="3"/>
      <c r="H22" s="3"/>
    </row>
    <row r="23" spans="2:8" x14ac:dyDescent="0.25">
      <c r="B23" s="5" t="s">
        <v>66</v>
      </c>
      <c r="C23" s="6" t="s">
        <v>67</v>
      </c>
      <c r="D23" s="6" t="s">
        <v>68</v>
      </c>
      <c r="E23" s="6"/>
      <c r="F23" s="6"/>
      <c r="G23" s="7"/>
      <c r="H23" s="7">
        <f>moyenneEtudiant1(B24,C24,D24)</f>
        <v>12</v>
      </c>
    </row>
    <row r="24" spans="2:8" ht="15.75" thickBot="1" x14ac:dyDescent="0.3">
      <c r="B24" s="9">
        <v>11</v>
      </c>
      <c r="C24" s="14">
        <v>12</v>
      </c>
      <c r="D24" s="14">
        <v>13</v>
      </c>
      <c r="E24" s="10"/>
      <c r="F24" s="10"/>
      <c r="G24" s="11"/>
      <c r="H24" s="11"/>
    </row>
    <row r="25" spans="2:8" ht="15.75" thickBot="1" x14ac:dyDescent="0.3">
      <c r="B25" s="13"/>
      <c r="C25" s="13"/>
      <c r="D25" s="13"/>
      <c r="E25" s="13"/>
      <c r="F25" s="13"/>
      <c r="G25" s="13"/>
      <c r="H25" s="13"/>
    </row>
    <row r="26" spans="2:8" x14ac:dyDescent="0.25">
      <c r="B26" s="1" t="s">
        <v>69</v>
      </c>
      <c r="C26" s="2"/>
      <c r="D26" s="2"/>
      <c r="E26" s="2"/>
      <c r="F26" s="2"/>
      <c r="G26" s="3"/>
      <c r="H26" s="3"/>
    </row>
    <row r="27" spans="2:8" x14ac:dyDescent="0.25">
      <c r="B27" s="5" t="s">
        <v>70</v>
      </c>
      <c r="C27" s="6" t="s">
        <v>71</v>
      </c>
      <c r="D27" s="6" t="s">
        <v>67</v>
      </c>
      <c r="E27" s="6" t="s">
        <v>72</v>
      </c>
      <c r="F27" s="6" t="s">
        <v>73</v>
      </c>
      <c r="G27" s="7" t="s">
        <v>74</v>
      </c>
      <c r="H27" s="7">
        <f>moyenneEtudiant2(B28,C28,D28,E28,F28,G28)</f>
        <v>12</v>
      </c>
    </row>
    <row r="28" spans="2:8" ht="15.75" thickBot="1" x14ac:dyDescent="0.3">
      <c r="B28" s="9">
        <v>11</v>
      </c>
      <c r="C28" s="14">
        <v>2</v>
      </c>
      <c r="D28" s="14">
        <v>13</v>
      </c>
      <c r="E28" s="14">
        <v>3</v>
      </c>
      <c r="F28" s="14">
        <v>11</v>
      </c>
      <c r="G28" s="15">
        <v>1</v>
      </c>
      <c r="H28" s="11"/>
    </row>
    <row r="29" spans="2:8" ht="15.75" thickBot="1" x14ac:dyDescent="0.3">
      <c r="B29" s="32"/>
      <c r="C29" s="32"/>
      <c r="D29" s="32"/>
      <c r="E29" s="32"/>
      <c r="F29" s="32"/>
      <c r="G29" s="32"/>
      <c r="H29" s="6"/>
    </row>
    <row r="30" spans="2:8" x14ac:dyDescent="0.25">
      <c r="B30" s="1" t="s">
        <v>122</v>
      </c>
      <c r="C30" s="2"/>
      <c r="D30" s="2"/>
      <c r="E30" s="2"/>
      <c r="F30" s="2"/>
      <c r="G30" s="3"/>
      <c r="H30" s="3"/>
    </row>
    <row r="31" spans="2:8" x14ac:dyDescent="0.25">
      <c r="B31" s="5"/>
      <c r="C31" s="6"/>
      <c r="D31" s="6"/>
      <c r="E31" s="6"/>
      <c r="F31" s="6"/>
      <c r="G31" s="7"/>
      <c r="H31" s="7" t="str">
        <f>bonjour()</f>
        <v>Bonjour tout le monde</v>
      </c>
    </row>
    <row r="32" spans="2:8" ht="15.75" thickBot="1" x14ac:dyDescent="0.3">
      <c r="B32" s="9"/>
      <c r="C32" s="14"/>
      <c r="D32" s="14"/>
      <c r="E32" s="14"/>
      <c r="F32" s="14"/>
      <c r="G32" s="15"/>
      <c r="H32" s="11"/>
    </row>
    <row r="33" spans="2:8" ht="15.75" thickBot="1" x14ac:dyDescent="0.3"/>
    <row r="34" spans="2:8" x14ac:dyDescent="0.25">
      <c r="B34" s="16" t="s">
        <v>75</v>
      </c>
      <c r="C34" s="2"/>
      <c r="D34" s="3"/>
      <c r="E34" s="2"/>
      <c r="F34" s="2"/>
      <c r="G34" s="2"/>
      <c r="H34" s="3"/>
    </row>
    <row r="35" spans="2:8" x14ac:dyDescent="0.25">
      <c r="B35" s="5" t="s">
        <v>53</v>
      </c>
      <c r="C35" s="6"/>
      <c r="D35" s="7"/>
      <c r="E35" s="17"/>
      <c r="F35" s="6" t="str">
        <f>perimetre1(B36)</f>
        <v>Le périmétre du cercle est : 62,8</v>
      </c>
      <c r="G35" s="17"/>
      <c r="H35" s="7"/>
    </row>
    <row r="36" spans="2:8" ht="15.75" thickBot="1" x14ac:dyDescent="0.3">
      <c r="B36" s="9">
        <v>10</v>
      </c>
      <c r="C36" s="14"/>
      <c r="D36" s="15"/>
      <c r="E36" s="14"/>
      <c r="F36" s="14"/>
      <c r="G36" s="14"/>
      <c r="H36" s="11"/>
    </row>
    <row r="37" spans="2:8" ht="15.75" thickBot="1" x14ac:dyDescent="0.3"/>
    <row r="38" spans="2:8" x14ac:dyDescent="0.25">
      <c r="B38" s="16" t="s">
        <v>76</v>
      </c>
      <c r="C38" s="2"/>
      <c r="D38" s="3"/>
      <c r="E38" s="18"/>
      <c r="F38" s="2"/>
      <c r="G38" s="2"/>
      <c r="H38" s="3"/>
    </row>
    <row r="39" spans="2:8" x14ac:dyDescent="0.25">
      <c r="B39" s="5" t="s">
        <v>53</v>
      </c>
      <c r="C39" s="6"/>
      <c r="D39" s="7"/>
      <c r="F39" s="19" t="str">
        <f>perimetre2(B40)</f>
        <v>Le périmètre d'un cercle de rayon 10 cm est de 62,8 cm.</v>
      </c>
      <c r="G39" s="17"/>
      <c r="H39" s="7"/>
    </row>
    <row r="40" spans="2:8" ht="15.75" thickBot="1" x14ac:dyDescent="0.3">
      <c r="B40" s="9">
        <v>10</v>
      </c>
      <c r="C40" s="14"/>
      <c r="D40" s="15"/>
      <c r="E40" s="9"/>
      <c r="F40" s="14"/>
      <c r="G40" s="14"/>
      <c r="H40" s="1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1:H40"/>
  <sheetViews>
    <sheetView topLeftCell="A10" workbookViewId="0">
      <selection activeCell="I40" sqref="I40"/>
    </sheetView>
  </sheetViews>
  <sheetFormatPr baseColWidth="10" defaultRowHeight="15" x14ac:dyDescent="0.25"/>
  <sheetData>
    <row r="1" spans="2:8" ht="15.75" thickBot="1" x14ac:dyDescent="0.3"/>
    <row r="2" spans="2:8" x14ac:dyDescent="0.25">
      <c r="B2" s="16" t="s">
        <v>77</v>
      </c>
      <c r="C2" s="2"/>
      <c r="D2" s="2"/>
      <c r="E2" s="2"/>
      <c r="F2" s="2"/>
      <c r="G2" s="3"/>
      <c r="H2" s="3"/>
    </row>
    <row r="3" spans="2:8" x14ac:dyDescent="0.25">
      <c r="B3" s="5" t="s">
        <v>78</v>
      </c>
      <c r="C3" s="6"/>
      <c r="D3" s="6"/>
      <c r="E3" s="6"/>
      <c r="F3" s="6"/>
      <c r="G3" s="7"/>
      <c r="H3" s="7">
        <f>remiseSi(B4)</f>
        <v>10</v>
      </c>
    </row>
    <row r="4" spans="2:8" ht="15.75" thickBot="1" x14ac:dyDescent="0.3">
      <c r="B4" s="9">
        <v>10</v>
      </c>
      <c r="C4" s="10"/>
      <c r="D4" s="10"/>
      <c r="E4" s="10"/>
      <c r="F4" s="10"/>
      <c r="G4" s="11"/>
      <c r="H4" s="11"/>
    </row>
    <row r="5" spans="2:8" ht="15.75" thickBot="1" x14ac:dyDescent="0.3"/>
    <row r="6" spans="2:8" x14ac:dyDescent="0.25">
      <c r="B6" s="16" t="s">
        <v>79</v>
      </c>
      <c r="C6" s="2"/>
      <c r="D6" s="2"/>
      <c r="E6" s="2"/>
      <c r="F6" s="2"/>
      <c r="G6" s="3"/>
      <c r="H6" s="3"/>
    </row>
    <row r="7" spans="2:8" x14ac:dyDescent="0.25">
      <c r="B7" s="5" t="s">
        <v>80</v>
      </c>
      <c r="C7" s="6" t="s">
        <v>81</v>
      </c>
      <c r="D7" s="6"/>
      <c r="E7" s="6"/>
      <c r="F7" s="6"/>
      <c r="G7" s="7"/>
      <c r="H7" s="7" t="str">
        <f>estimationDePrix(B8,C8)</f>
        <v>Cout élevé</v>
      </c>
    </row>
    <row r="8" spans="2:8" ht="15.75" thickBot="1" x14ac:dyDescent="0.3">
      <c r="B8" s="9">
        <v>10</v>
      </c>
      <c r="C8" s="14">
        <v>20</v>
      </c>
      <c r="D8" s="10"/>
      <c r="E8" s="10"/>
      <c r="F8" s="10"/>
      <c r="G8" s="11"/>
      <c r="H8" s="11"/>
    </row>
    <row r="9" spans="2:8" ht="15.75" thickBot="1" x14ac:dyDescent="0.3"/>
    <row r="10" spans="2:8" x14ac:dyDescent="0.25">
      <c r="B10" s="16" t="s">
        <v>82</v>
      </c>
      <c r="C10" s="2"/>
      <c r="D10" s="2"/>
      <c r="E10" s="2"/>
      <c r="F10" s="2"/>
      <c r="G10" s="3"/>
      <c r="H10" s="3"/>
    </row>
    <row r="11" spans="2:8" x14ac:dyDescent="0.25">
      <c r="B11" s="5" t="s">
        <v>83</v>
      </c>
      <c r="C11" s="6"/>
      <c r="D11" s="6"/>
      <c r="E11" s="6"/>
      <c r="F11" s="6"/>
      <c r="G11" s="7"/>
      <c r="H11" s="7">
        <f>absolue(B12)</f>
        <v>10</v>
      </c>
    </row>
    <row r="12" spans="2:8" ht="15.75" thickBot="1" x14ac:dyDescent="0.3">
      <c r="B12" s="9">
        <v>10</v>
      </c>
      <c r="C12" s="10"/>
      <c r="D12" s="10"/>
      <c r="E12" s="10"/>
      <c r="F12" s="10"/>
      <c r="G12" s="11"/>
      <c r="H12" s="11"/>
    </row>
    <row r="13" spans="2:8" ht="15.75" thickBot="1" x14ac:dyDescent="0.3"/>
    <row r="14" spans="2:8" x14ac:dyDescent="0.25">
      <c r="B14" s="16" t="s">
        <v>84</v>
      </c>
      <c r="C14" s="2"/>
      <c r="D14" s="2"/>
      <c r="E14" s="2"/>
      <c r="F14" s="2"/>
      <c r="G14" s="3"/>
      <c r="H14" s="3"/>
    </row>
    <row r="15" spans="2:8" x14ac:dyDescent="0.25">
      <c r="B15" s="5" t="s">
        <v>83</v>
      </c>
      <c r="C15" s="6"/>
      <c r="D15" s="6"/>
      <c r="E15" s="6"/>
      <c r="F15" s="6"/>
      <c r="G15" s="7"/>
      <c r="H15" s="7">
        <f>prixSpectacle(B16)</f>
        <v>45</v>
      </c>
    </row>
    <row r="16" spans="2:8" ht="15.75" thickBot="1" x14ac:dyDescent="0.3">
      <c r="B16" s="9">
        <v>10</v>
      </c>
      <c r="C16" s="10"/>
      <c r="D16" s="10"/>
      <c r="E16" s="10"/>
      <c r="F16" s="10"/>
      <c r="G16" s="11"/>
      <c r="H16" s="11"/>
    </row>
    <row r="17" spans="2:8" ht="15.75" thickBot="1" x14ac:dyDescent="0.3"/>
    <row r="18" spans="2:8" x14ac:dyDescent="0.25">
      <c r="B18" s="16" t="s">
        <v>85</v>
      </c>
      <c r="C18" s="2"/>
      <c r="D18" s="2"/>
      <c r="E18" s="2"/>
      <c r="F18" s="2"/>
      <c r="G18" s="3"/>
      <c r="H18" s="3"/>
    </row>
    <row r="19" spans="2:8" x14ac:dyDescent="0.25">
      <c r="B19" s="5" t="s">
        <v>78</v>
      </c>
      <c r="C19" s="6"/>
      <c r="D19" s="6"/>
      <c r="E19" s="6"/>
      <c r="F19" s="6"/>
      <c r="G19" s="7"/>
      <c r="H19" s="7">
        <f>remise2si(B20)</f>
        <v>10</v>
      </c>
    </row>
    <row r="20" spans="2:8" ht="15.75" thickBot="1" x14ac:dyDescent="0.3">
      <c r="B20" s="9">
        <v>10</v>
      </c>
      <c r="C20" s="10"/>
      <c r="D20" s="10"/>
      <c r="E20" s="10"/>
      <c r="F20" s="10"/>
      <c r="G20" s="11"/>
      <c r="H20" s="11"/>
    </row>
    <row r="21" spans="2:8" ht="15.75" thickBot="1" x14ac:dyDescent="0.3"/>
    <row r="22" spans="2:8" x14ac:dyDescent="0.25">
      <c r="B22" s="16" t="s">
        <v>86</v>
      </c>
      <c r="C22" s="2"/>
      <c r="D22" s="2"/>
      <c r="E22" s="2"/>
      <c r="F22" s="2"/>
      <c r="G22" s="3"/>
      <c r="H22" s="3"/>
    </row>
    <row r="23" spans="2:8" x14ac:dyDescent="0.25">
      <c r="B23" s="5" t="s">
        <v>87</v>
      </c>
      <c r="C23" s="6" t="s">
        <v>88</v>
      </c>
      <c r="D23" s="6" t="s">
        <v>89</v>
      </c>
      <c r="E23" s="6"/>
      <c r="F23" s="6"/>
      <c r="G23" s="7"/>
      <c r="H23" s="7" t="str">
        <f>agessi(B24,C24,D24)</f>
        <v>Paul</v>
      </c>
    </row>
    <row r="24" spans="2:8" ht="15.75" thickBot="1" x14ac:dyDescent="0.3">
      <c r="B24" s="9">
        <v>10</v>
      </c>
      <c r="C24" s="14">
        <v>20</v>
      </c>
      <c r="D24" s="14">
        <v>15</v>
      </c>
      <c r="E24" s="10"/>
      <c r="F24" s="10"/>
      <c r="G24" s="11"/>
      <c r="H24" s="11"/>
    </row>
    <row r="25" spans="2:8" ht="15.75" thickBot="1" x14ac:dyDescent="0.3"/>
    <row r="26" spans="2:8" x14ac:dyDescent="0.25">
      <c r="B26" s="16" t="s">
        <v>90</v>
      </c>
      <c r="C26" s="2"/>
      <c r="D26" s="2"/>
      <c r="E26" s="2"/>
      <c r="F26" s="2"/>
      <c r="G26" s="3"/>
      <c r="H26" s="3"/>
    </row>
    <row r="27" spans="2:8" x14ac:dyDescent="0.25">
      <c r="B27" s="5" t="s">
        <v>91</v>
      </c>
      <c r="C27" s="6"/>
      <c r="D27" s="6"/>
      <c r="E27" s="6"/>
      <c r="F27" s="6"/>
      <c r="G27" s="7"/>
      <c r="H27" s="7" t="str">
        <f>MentionDiplome(B28)</f>
        <v>Passable</v>
      </c>
    </row>
    <row r="28" spans="2:8" ht="15.75" thickBot="1" x14ac:dyDescent="0.3">
      <c r="B28" s="9">
        <v>10</v>
      </c>
      <c r="C28" s="10"/>
      <c r="D28" s="10"/>
      <c r="E28" s="10"/>
      <c r="F28" s="10"/>
      <c r="G28" s="11"/>
      <c r="H28" s="11"/>
    </row>
    <row r="29" spans="2:8" ht="15.75" thickBot="1" x14ac:dyDescent="0.3"/>
    <row r="30" spans="2:8" x14ac:dyDescent="0.25">
      <c r="B30" s="16" t="s">
        <v>92</v>
      </c>
      <c r="C30" s="2"/>
      <c r="D30" s="2"/>
      <c r="E30" s="2"/>
      <c r="F30" s="2"/>
      <c r="G30" s="3"/>
      <c r="H30" s="3"/>
    </row>
    <row r="31" spans="2:8" x14ac:dyDescent="0.25">
      <c r="B31" s="5" t="s">
        <v>93</v>
      </c>
      <c r="C31" s="6" t="s">
        <v>94</v>
      </c>
      <c r="D31" s="6"/>
      <c r="E31" s="6"/>
      <c r="F31" s="6"/>
      <c r="G31" s="7"/>
      <c r="H31" s="7">
        <f>calculTTC(B32,C32)</f>
        <v>11</v>
      </c>
    </row>
    <row r="32" spans="2:8" ht="15.75" thickBot="1" x14ac:dyDescent="0.3">
      <c r="B32" s="9">
        <v>10</v>
      </c>
      <c r="C32" s="14">
        <v>2</v>
      </c>
      <c r="D32" s="10"/>
      <c r="E32" s="10"/>
      <c r="F32" s="10"/>
      <c r="G32" s="11"/>
      <c r="H32" s="11"/>
    </row>
    <row r="33" spans="2:8" ht="15.75" thickBot="1" x14ac:dyDescent="0.3"/>
    <row r="34" spans="2:8" x14ac:dyDescent="0.25">
      <c r="B34" s="16" t="s">
        <v>95</v>
      </c>
      <c r="C34" s="2"/>
      <c r="D34" s="2"/>
      <c r="E34" s="2"/>
      <c r="F34" s="2"/>
      <c r="G34" s="3"/>
      <c r="H34" s="3"/>
    </row>
    <row r="35" spans="2:8" x14ac:dyDescent="0.25">
      <c r="B35" s="5" t="s">
        <v>96</v>
      </c>
      <c r="C35" s="6" t="s">
        <v>97</v>
      </c>
      <c r="D35" s="6"/>
      <c r="E35" s="6"/>
      <c r="F35" s="6"/>
      <c r="G35" s="7"/>
      <c r="H35" s="7">
        <f>prixSpectacle2(B36,C36)</f>
        <v>27</v>
      </c>
    </row>
    <row r="36" spans="2:8" ht="15.75" thickBot="1" x14ac:dyDescent="0.3">
      <c r="B36" s="9">
        <v>3</v>
      </c>
      <c r="C36" s="14">
        <v>4</v>
      </c>
      <c r="D36" s="10"/>
      <c r="E36" s="10"/>
      <c r="F36" s="10"/>
      <c r="G36" s="11"/>
      <c r="H36" s="11"/>
    </row>
    <row r="37" spans="2:8" ht="15.75" thickBot="1" x14ac:dyDescent="0.3"/>
    <row r="38" spans="2:8" x14ac:dyDescent="0.25">
      <c r="B38" s="16" t="s">
        <v>98</v>
      </c>
      <c r="C38" s="2"/>
      <c r="D38" s="2"/>
      <c r="E38" s="2"/>
      <c r="F38" s="2"/>
      <c r="G38" s="2"/>
      <c r="H38" s="4"/>
    </row>
    <row r="39" spans="2:8" x14ac:dyDescent="0.25">
      <c r="B39" s="5" t="s">
        <v>99</v>
      </c>
      <c r="C39" s="6" t="s">
        <v>100</v>
      </c>
      <c r="D39" s="6" t="s">
        <v>101</v>
      </c>
      <c r="E39" s="6"/>
      <c r="F39" s="6"/>
      <c r="G39" s="6"/>
      <c r="H39" s="8" t="str">
        <f>equation(B40,C40,D40)</f>
        <v>X1=1 | X2=-3</v>
      </c>
    </row>
    <row r="40" spans="2:8" ht="15.75" thickBot="1" x14ac:dyDescent="0.3">
      <c r="B40" s="9">
        <v>1</v>
      </c>
      <c r="C40" s="14">
        <v>2</v>
      </c>
      <c r="D40" s="14">
        <v>-3</v>
      </c>
      <c r="E40" s="10"/>
      <c r="F40" s="10"/>
      <c r="G40" s="10"/>
      <c r="H40" s="1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B1:H24"/>
  <sheetViews>
    <sheetView workbookViewId="0">
      <selection activeCell="B2" sqref="B2:H4"/>
    </sheetView>
  </sheetViews>
  <sheetFormatPr baseColWidth="10" defaultRowHeight="15" x14ac:dyDescent="0.25"/>
  <sheetData>
    <row r="1" spans="2:8" ht="15.75" thickBot="1" x14ac:dyDescent="0.3"/>
    <row r="2" spans="2:8" x14ac:dyDescent="0.25">
      <c r="B2" s="16" t="s">
        <v>102</v>
      </c>
      <c r="C2" s="2"/>
      <c r="D2" s="2"/>
      <c r="E2" s="2"/>
      <c r="F2" s="2"/>
      <c r="G2" s="3"/>
      <c r="H2" s="3"/>
    </row>
    <row r="3" spans="2:8" x14ac:dyDescent="0.25">
      <c r="B3" s="5" t="s">
        <v>78</v>
      </c>
      <c r="C3" s="6"/>
      <c r="D3" s="6"/>
      <c r="E3" s="6"/>
      <c r="F3" s="6"/>
      <c r="G3" s="7"/>
      <c r="H3" s="7" t="b">
        <f>appartient1(B4)</f>
        <v>0</v>
      </c>
    </row>
    <row r="4" spans="2:8" ht="15.75" thickBot="1" x14ac:dyDescent="0.3">
      <c r="B4" s="9">
        <v>10</v>
      </c>
      <c r="C4" s="10"/>
      <c r="D4" s="10"/>
      <c r="E4" s="10"/>
      <c r="F4" s="10"/>
      <c r="G4" s="11"/>
      <c r="H4" s="11"/>
    </row>
    <row r="5" spans="2:8" ht="15.75" thickBot="1" x14ac:dyDescent="0.3"/>
    <row r="6" spans="2:8" x14ac:dyDescent="0.25">
      <c r="B6" s="16" t="s">
        <v>103</v>
      </c>
      <c r="C6" s="2"/>
      <c r="D6" s="2"/>
      <c r="E6" s="2"/>
      <c r="F6" s="2"/>
      <c r="G6" s="3"/>
      <c r="H6" s="3"/>
    </row>
    <row r="7" spans="2:8" x14ac:dyDescent="0.25">
      <c r="B7" s="5" t="s">
        <v>78</v>
      </c>
      <c r="C7" s="6"/>
      <c r="D7" s="6"/>
      <c r="E7" s="6"/>
      <c r="F7" s="6"/>
      <c r="G7" s="7"/>
      <c r="H7" s="7" t="b">
        <f>appartient2(B8)</f>
        <v>1</v>
      </c>
    </row>
    <row r="8" spans="2:8" ht="15.75" thickBot="1" x14ac:dyDescent="0.3">
      <c r="B8" s="9">
        <v>10</v>
      </c>
      <c r="C8" s="10"/>
      <c r="D8" s="10"/>
      <c r="E8" s="10"/>
      <c r="F8" s="10"/>
      <c r="G8" s="11"/>
      <c r="H8" s="11"/>
    </row>
    <row r="9" spans="2:8" ht="15.75" thickBot="1" x14ac:dyDescent="0.3"/>
    <row r="10" spans="2:8" x14ac:dyDescent="0.25">
      <c r="B10" s="16" t="s">
        <v>104</v>
      </c>
      <c r="C10" s="2"/>
      <c r="D10" s="2"/>
      <c r="E10" s="2"/>
      <c r="F10" s="2"/>
      <c r="G10" s="3"/>
      <c r="H10" s="3"/>
    </row>
    <row r="11" spans="2:8" x14ac:dyDescent="0.25">
      <c r="B11" s="5" t="s">
        <v>78</v>
      </c>
      <c r="C11" s="6"/>
      <c r="D11" s="6"/>
      <c r="E11" s="6"/>
      <c r="F11" s="6"/>
      <c r="G11" s="7"/>
      <c r="H11" s="7" t="b">
        <f>appartient3(B12)</f>
        <v>0</v>
      </c>
    </row>
    <row r="12" spans="2:8" ht="15.75" thickBot="1" x14ac:dyDescent="0.3">
      <c r="B12" s="9">
        <v>10</v>
      </c>
      <c r="C12" s="10"/>
      <c r="D12" s="10"/>
      <c r="E12" s="10"/>
      <c r="F12" s="10"/>
      <c r="G12" s="11"/>
      <c r="H12" s="11"/>
    </row>
    <row r="13" spans="2:8" ht="15.75" thickBot="1" x14ac:dyDescent="0.3"/>
    <row r="14" spans="2:8" x14ac:dyDescent="0.25">
      <c r="B14" s="16" t="s">
        <v>105</v>
      </c>
      <c r="C14" s="2"/>
      <c r="D14" s="2"/>
      <c r="E14" s="2"/>
      <c r="F14" s="2"/>
      <c r="G14" s="3"/>
      <c r="H14" s="3"/>
    </row>
    <row r="15" spans="2:8" x14ac:dyDescent="0.25">
      <c r="B15" s="5" t="s">
        <v>87</v>
      </c>
      <c r="C15" s="6" t="s">
        <v>88</v>
      </c>
      <c r="D15" s="6" t="s">
        <v>89</v>
      </c>
      <c r="E15" s="6"/>
      <c r="F15" s="6"/>
      <c r="G15" s="7"/>
      <c r="H15" s="7" t="str">
        <f>AgesBool(B16,C16,D16)</f>
        <v>Paul</v>
      </c>
    </row>
    <row r="16" spans="2:8" ht="15.75" thickBot="1" x14ac:dyDescent="0.3">
      <c r="B16" s="9">
        <v>10</v>
      </c>
      <c r="C16" s="14">
        <v>15</v>
      </c>
      <c r="D16" s="14">
        <v>11</v>
      </c>
      <c r="E16" s="10"/>
      <c r="F16" s="10"/>
      <c r="G16" s="11"/>
      <c r="H16" s="11"/>
    </row>
    <row r="17" spans="2:8" ht="15.75" thickBot="1" x14ac:dyDescent="0.3"/>
    <row r="18" spans="2:8" x14ac:dyDescent="0.25">
      <c r="B18" s="16" t="s">
        <v>106</v>
      </c>
      <c r="C18" s="2"/>
      <c r="D18" s="2"/>
      <c r="E18" s="2"/>
      <c r="F18" s="2"/>
      <c r="G18" s="3"/>
      <c r="H18" s="3"/>
    </row>
    <row r="19" spans="2:8" x14ac:dyDescent="0.25">
      <c r="B19" s="5" t="s">
        <v>78</v>
      </c>
      <c r="C19" s="6"/>
      <c r="D19" s="6"/>
      <c r="E19" s="6"/>
      <c r="F19" s="6"/>
      <c r="G19" s="7"/>
      <c r="H19" s="7" t="b">
        <f>Impaire_5_7(B20)</f>
        <v>0</v>
      </c>
    </row>
    <row r="20" spans="2:8" ht="15.75" thickBot="1" x14ac:dyDescent="0.3">
      <c r="B20" s="9">
        <v>10</v>
      </c>
      <c r="C20" s="10"/>
      <c r="D20" s="10"/>
      <c r="E20" s="10"/>
      <c r="F20" s="10"/>
      <c r="G20" s="11"/>
      <c r="H20" s="11"/>
    </row>
    <row r="21" spans="2:8" ht="15.75" thickBot="1" x14ac:dyDescent="0.3"/>
    <row r="22" spans="2:8" x14ac:dyDescent="0.25">
      <c r="B22" s="16" t="s">
        <v>107</v>
      </c>
      <c r="C22" s="2"/>
      <c r="D22" s="2"/>
      <c r="E22" s="2"/>
      <c r="F22" s="2"/>
      <c r="G22" s="3"/>
      <c r="H22" s="3"/>
    </row>
    <row r="23" spans="2:8" x14ac:dyDescent="0.25">
      <c r="B23" s="5" t="s">
        <v>78</v>
      </c>
      <c r="C23" s="6"/>
      <c r="D23" s="6"/>
      <c r="E23" s="6"/>
      <c r="F23" s="6"/>
      <c r="G23" s="7"/>
      <c r="H23" s="7" t="b">
        <f>Bissextile(B24)</f>
        <v>0</v>
      </c>
    </row>
    <row r="24" spans="2:8" ht="15.75" thickBot="1" x14ac:dyDescent="0.3">
      <c r="B24" s="9">
        <v>2006</v>
      </c>
      <c r="C24" s="10"/>
      <c r="D24" s="10"/>
      <c r="E24" s="10"/>
      <c r="F24" s="10"/>
      <c r="G24" s="11"/>
      <c r="H24" s="1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B2:E32"/>
  <sheetViews>
    <sheetView workbookViewId="0">
      <selection activeCell="E11" sqref="E11"/>
    </sheetView>
  </sheetViews>
  <sheetFormatPr baseColWidth="10" defaultRowHeight="15" x14ac:dyDescent="0.25"/>
  <cols>
    <col min="1" max="16384" width="11.42578125" style="33"/>
  </cols>
  <sheetData>
    <row r="2" spans="2:5" x14ac:dyDescent="0.25">
      <c r="B2" s="34"/>
    </row>
    <row r="3" spans="2:5" x14ac:dyDescent="0.25">
      <c r="C3" s="33">
        <v>1</v>
      </c>
      <c r="E3" s="33">
        <v>15</v>
      </c>
    </row>
    <row r="4" spans="2:5" x14ac:dyDescent="0.25">
      <c r="B4" s="34"/>
      <c r="C4" s="33">
        <v>2</v>
      </c>
      <c r="E4" s="33">
        <v>32</v>
      </c>
    </row>
    <row r="5" spans="2:5" x14ac:dyDescent="0.25">
      <c r="C5" s="33">
        <v>3</v>
      </c>
      <c r="E5" s="33">
        <v>3</v>
      </c>
    </row>
    <row r="6" spans="2:5" x14ac:dyDescent="0.25">
      <c r="B6" s="34"/>
      <c r="C6" s="33">
        <v>4</v>
      </c>
      <c r="E6" s="33">
        <v>46</v>
      </c>
    </row>
    <row r="7" spans="2:5" x14ac:dyDescent="0.25">
      <c r="C7" s="33">
        <v>5</v>
      </c>
      <c r="E7" s="33">
        <v>55</v>
      </c>
    </row>
    <row r="8" spans="2:5" x14ac:dyDescent="0.25">
      <c r="B8" s="34"/>
      <c r="C8" s="34">
        <v>6</v>
      </c>
      <c r="E8" s="33">
        <v>18</v>
      </c>
    </row>
    <row r="9" spans="2:5" x14ac:dyDescent="0.25">
      <c r="E9" s="33">
        <v>70</v>
      </c>
    </row>
    <row r="10" spans="2:5" x14ac:dyDescent="0.25">
      <c r="B10" s="34"/>
      <c r="E10" s="33">
        <v>13</v>
      </c>
    </row>
    <row r="12" spans="2:5" x14ac:dyDescent="0.25">
      <c r="B12" s="34"/>
    </row>
    <row r="14" spans="2:5" x14ac:dyDescent="0.25">
      <c r="B14" s="34"/>
    </row>
    <row r="16" spans="2:5" x14ac:dyDescent="0.25">
      <c r="B16" s="34"/>
    </row>
    <row r="18" spans="2:4" x14ac:dyDescent="0.25">
      <c r="B18" s="34"/>
    </row>
    <row r="20" spans="2:4" x14ac:dyDescent="0.25">
      <c r="B20" s="34"/>
      <c r="C20" s="34"/>
      <c r="D20" s="34"/>
    </row>
    <row r="22" spans="2:4" x14ac:dyDescent="0.25">
      <c r="B22" s="34"/>
    </row>
    <row r="24" spans="2:4" x14ac:dyDescent="0.25">
      <c r="B24" s="34"/>
    </row>
    <row r="26" spans="2:4" x14ac:dyDescent="0.25">
      <c r="B26" s="34"/>
    </row>
    <row r="28" spans="2:4" x14ac:dyDescent="0.25">
      <c r="B28" s="34"/>
      <c r="C28" s="34"/>
    </row>
    <row r="30" spans="2:4" x14ac:dyDescent="0.25">
      <c r="B30" s="34"/>
    </row>
    <row r="32" spans="2:4" x14ac:dyDescent="0.25">
      <c r="B32" s="34"/>
      <c r="C32" s="3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E4:F7"/>
  <sheetViews>
    <sheetView workbookViewId="0">
      <selection activeCell="E4" sqref="E4:F7"/>
    </sheetView>
  </sheetViews>
  <sheetFormatPr baseColWidth="10" defaultRowHeight="15" x14ac:dyDescent="0.25"/>
  <sheetData>
    <row r="4" spans="5:6" x14ac:dyDescent="0.25">
      <c r="E4" s="30" t="s">
        <v>5</v>
      </c>
      <c r="F4" s="30" t="s">
        <v>6</v>
      </c>
    </row>
    <row r="5" spans="5:6" x14ac:dyDescent="0.25">
      <c r="E5" s="30" t="s">
        <v>7</v>
      </c>
      <c r="F5" s="30" t="s">
        <v>8</v>
      </c>
    </row>
    <row r="6" spans="5:6" x14ac:dyDescent="0.25">
      <c r="E6" s="30" t="s">
        <v>9</v>
      </c>
      <c r="F6" s="30" t="s">
        <v>10</v>
      </c>
    </row>
    <row r="7" spans="5:6" x14ac:dyDescent="0.25">
      <c r="E7" s="30" t="s">
        <v>11</v>
      </c>
      <c r="F7" s="30" t="s">
        <v>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B1:L8"/>
  <sheetViews>
    <sheetView workbookViewId="0">
      <selection activeCell="L5" sqref="L5"/>
    </sheetView>
  </sheetViews>
  <sheetFormatPr baseColWidth="10" defaultRowHeight="15" x14ac:dyDescent="0.25"/>
  <sheetData>
    <row r="1" spans="2:12" ht="15.75" thickBot="1" x14ac:dyDescent="0.3"/>
    <row r="2" spans="2:12" x14ac:dyDescent="0.25">
      <c r="B2" s="16" t="s">
        <v>124</v>
      </c>
      <c r="C2" s="2"/>
      <c r="D2" s="2"/>
      <c r="E2" s="2"/>
      <c r="F2" s="2"/>
      <c r="G2" s="3"/>
      <c r="H2" s="3"/>
      <c r="L2" t="s">
        <v>128</v>
      </c>
    </row>
    <row r="3" spans="2:12" x14ac:dyDescent="0.25">
      <c r="B3" s="5"/>
      <c r="C3" s="6"/>
      <c r="D3" s="6"/>
      <c r="E3" s="6"/>
      <c r="F3" s="6"/>
      <c r="G3" s="7"/>
      <c r="H3" s="7" t="e">
        <f ca="1">sheet13()</f>
        <v>#NAME?</v>
      </c>
      <c r="L3" t="s">
        <v>129</v>
      </c>
    </row>
    <row r="4" spans="2:12" ht="15.75" thickBot="1" x14ac:dyDescent="0.3">
      <c r="B4" s="9"/>
      <c r="C4" s="10"/>
      <c r="D4" s="10"/>
      <c r="E4" s="10"/>
      <c r="F4" s="10"/>
      <c r="G4" s="11"/>
      <c r="H4" s="11"/>
      <c r="L4" t="s">
        <v>126</v>
      </c>
    </row>
    <row r="5" spans="2:12" ht="15.75" thickBot="1" x14ac:dyDescent="0.3">
      <c r="L5" t="s">
        <v>130</v>
      </c>
    </row>
    <row r="6" spans="2:12" x14ac:dyDescent="0.25">
      <c r="B6" s="16" t="s">
        <v>125</v>
      </c>
      <c r="C6" s="2"/>
      <c r="D6" s="2"/>
      <c r="E6" s="2"/>
      <c r="F6" s="2"/>
      <c r="G6" s="3"/>
      <c r="H6" s="3"/>
    </row>
    <row r="7" spans="2:12" x14ac:dyDescent="0.25">
      <c r="B7" s="5" t="s">
        <v>127</v>
      </c>
      <c r="C7" s="6"/>
      <c r="D7" s="6"/>
      <c r="E7" s="6"/>
      <c r="F7" s="6"/>
      <c r="G7" s="7"/>
      <c r="H7" s="7" t="e">
        <f ca="1">sheet14(B8)</f>
        <v>#NAME?</v>
      </c>
    </row>
    <row r="8" spans="2:12" ht="15.75" thickBot="1" x14ac:dyDescent="0.3">
      <c r="B8" s="9" t="s">
        <v>126</v>
      </c>
      <c r="C8" s="10"/>
      <c r="D8" s="10"/>
      <c r="E8" s="10"/>
      <c r="F8" s="10"/>
      <c r="G8" s="11"/>
      <c r="H8" s="1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"/>
  <sheetViews>
    <sheetView workbookViewId="0">
      <selection activeCell="F5" sqref="F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Liste</vt:lpstr>
      <vt:lpstr>Variables</vt:lpstr>
      <vt:lpstr>Si</vt:lpstr>
      <vt:lpstr>Booléen</vt:lpstr>
      <vt:lpstr>Tant Que</vt:lpstr>
      <vt:lpstr>Pour</vt:lpstr>
      <vt:lpstr>Cellules</vt:lpstr>
      <vt:lpstr>Feuilles</vt:lpstr>
      <vt:lpstr>Tableau</vt:lpstr>
      <vt:lpstr>ForEach</vt:lpstr>
      <vt:lpstr>Chaines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vanneste</dc:creator>
  <cp:lastModifiedBy>vincent</cp:lastModifiedBy>
  <dcterms:created xsi:type="dcterms:W3CDTF">2012-11-14T18:09:33Z</dcterms:created>
  <dcterms:modified xsi:type="dcterms:W3CDTF">2022-04-22T13:03:17Z</dcterms:modified>
</cp:coreProperties>
</file>