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nt\Documents\google\Cours\Bureautique\Excel\exos\miseEnForme\"/>
    </mc:Choice>
  </mc:AlternateContent>
  <bookViews>
    <workbookView xWindow="0" yWindow="0" windowWidth="19890" windowHeight="8490"/>
  </bookViews>
  <sheets>
    <sheet name="Graphiques" sheetId="1" r:id="rId1"/>
    <sheet name="Liste" sheetId="2" r:id="rId2"/>
  </sheets>
  <definedNames>
    <definedName name="_xlnm._FilterDatabase" localSheetId="1" hidden="1">Liste!$A$1:$E$100</definedName>
    <definedName name="code">Liste!$K$2</definedName>
    <definedName name="_xlnm.Criteria" localSheetId="1">Liste!$J$9:$K$10</definedName>
    <definedName name="_xlnm.Extract" localSheetId="1">Liste!$G$1:$H$1</definedName>
    <definedName name="tableau">Liste!$A$1:$E$100</definedName>
    <definedName name="total">Graphiques!$D$15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" l="1"/>
  <c r="K4" i="2"/>
  <c r="E9" i="1"/>
  <c r="E10" i="1"/>
  <c r="E11" i="1"/>
  <c r="E12" i="1"/>
  <c r="E13" i="1"/>
  <c r="E14" i="1"/>
  <c r="E5" i="1"/>
  <c r="D18" i="1"/>
  <c r="D15" i="1"/>
  <c r="E8" i="1" s="1"/>
  <c r="E7" i="1" l="1"/>
  <c r="E6" i="1"/>
</calcChain>
</file>

<file path=xl/sharedStrings.xml><?xml version="1.0" encoding="utf-8"?>
<sst xmlns="http://schemas.openxmlformats.org/spreadsheetml/2006/main" count="300" uniqueCount="194">
  <si>
    <t>CODE DU SALARIE</t>
  </si>
  <si>
    <t>NOM</t>
  </si>
  <si>
    <t>Prénom</t>
  </si>
  <si>
    <t>Ville</t>
  </si>
  <si>
    <t>SALAIRE</t>
  </si>
  <si>
    <t>ALAZART</t>
  </si>
  <si>
    <t>Pierre</t>
  </si>
  <si>
    <t>IVRY</t>
  </si>
  <si>
    <t>AUD</t>
  </si>
  <si>
    <t>Anne</t>
  </si>
  <si>
    <t>COLMAR</t>
  </si>
  <si>
    <t>AUSSENAC</t>
  </si>
  <si>
    <t>Paul</t>
  </si>
  <si>
    <t>MONTPELLIER</t>
  </si>
  <si>
    <t>BAGNOL</t>
  </si>
  <si>
    <t>Alain</t>
  </si>
  <si>
    <t>FOS</t>
  </si>
  <si>
    <t>Dominique</t>
  </si>
  <si>
    <t>ST REMY</t>
  </si>
  <si>
    <t>BATISTE</t>
  </si>
  <si>
    <t>ORANGE</t>
  </si>
  <si>
    <t>BELLE</t>
  </si>
  <si>
    <t>Agnès</t>
  </si>
  <si>
    <t>MARSEILLE</t>
  </si>
  <si>
    <t>BERTHET</t>
  </si>
  <si>
    <t>Albert</t>
  </si>
  <si>
    <t>AVIGNON</t>
  </si>
  <si>
    <t>BIZET</t>
  </si>
  <si>
    <t>Sylvain</t>
  </si>
  <si>
    <t>PARIS</t>
  </si>
  <si>
    <t>BOMPARD</t>
  </si>
  <si>
    <t>LIRAC</t>
  </si>
  <si>
    <t>BONTE</t>
  </si>
  <si>
    <t>Carine</t>
  </si>
  <si>
    <t>GAP</t>
  </si>
  <si>
    <t>BOULAMOY</t>
  </si>
  <si>
    <t>Paul-Louis</t>
  </si>
  <si>
    <t>ROMANS</t>
  </si>
  <si>
    <t>BOUSSY</t>
  </si>
  <si>
    <t>Jean</t>
  </si>
  <si>
    <t>LYON</t>
  </si>
  <si>
    <t>Jean-Paul</t>
  </si>
  <si>
    <t>GRENOBLE</t>
  </si>
  <si>
    <t>BRAUT</t>
  </si>
  <si>
    <t>Aldo</t>
  </si>
  <si>
    <t>BREMOND</t>
  </si>
  <si>
    <t>CALLUIRE</t>
  </si>
  <si>
    <t>CADEROUSSE</t>
  </si>
  <si>
    <t>Michel</t>
  </si>
  <si>
    <t>AIX LES BAINS</t>
  </si>
  <si>
    <t>CANAVESE</t>
  </si>
  <si>
    <t>Judicaël</t>
  </si>
  <si>
    <t>NICE</t>
  </si>
  <si>
    <t>CANONGE</t>
  </si>
  <si>
    <t>Jessica</t>
  </si>
  <si>
    <t>VIENNE</t>
  </si>
  <si>
    <t>CASADEI</t>
  </si>
  <si>
    <t>Dorothée</t>
  </si>
  <si>
    <t>CHARAT</t>
  </si>
  <si>
    <t>Célia</t>
  </si>
  <si>
    <t>AUBENAS</t>
  </si>
  <si>
    <t>CHEVANT</t>
  </si>
  <si>
    <t>Laurent</t>
  </si>
  <si>
    <t>CHMONFILS</t>
  </si>
  <si>
    <t>Thierry</t>
  </si>
  <si>
    <t>CHRISTMANN</t>
  </si>
  <si>
    <t>Clémence</t>
  </si>
  <si>
    <t>COLLO</t>
  </si>
  <si>
    <t>CLUSES</t>
  </si>
  <si>
    <t>COULONGE</t>
  </si>
  <si>
    <t>Claude</t>
  </si>
  <si>
    <t>CHAMONIX</t>
  </si>
  <si>
    <t>COURBIER</t>
  </si>
  <si>
    <t>Colette</t>
  </si>
  <si>
    <t>CHASSIEU</t>
  </si>
  <si>
    <t>COURREGES</t>
  </si>
  <si>
    <t>François</t>
  </si>
  <si>
    <t>CHATEAUNEUF</t>
  </si>
  <si>
    <t>COUSSENT</t>
  </si>
  <si>
    <t>Marielle</t>
  </si>
  <si>
    <t>LA MOTTE SERVOLEX</t>
  </si>
  <si>
    <t>CRIBIER</t>
  </si>
  <si>
    <t>Myriam</t>
  </si>
  <si>
    <t>ST ETIENNE</t>
  </si>
  <si>
    <t>CUTIVET</t>
  </si>
  <si>
    <t>Nicole</t>
  </si>
  <si>
    <t>AIX EN PROVENCE</t>
  </si>
  <si>
    <t>DARIBAN</t>
  </si>
  <si>
    <t>Delphine</t>
  </si>
  <si>
    <t>GARI</t>
  </si>
  <si>
    <t>DARIBERT</t>
  </si>
  <si>
    <t>Elise</t>
  </si>
  <si>
    <t>ST CHAMOND</t>
  </si>
  <si>
    <t>DE TACIS</t>
  </si>
  <si>
    <t>Lionel</t>
  </si>
  <si>
    <t>DITRUCHET</t>
  </si>
  <si>
    <t>Céline</t>
  </si>
  <si>
    <t>MONTELIMAR</t>
  </si>
  <si>
    <t>DOMINICCI</t>
  </si>
  <si>
    <t>Renaud</t>
  </si>
  <si>
    <t>DOUARON</t>
  </si>
  <si>
    <t>DUHAMEL</t>
  </si>
  <si>
    <t>Bénédicte</t>
  </si>
  <si>
    <t>Bruno</t>
  </si>
  <si>
    <t>DURAND</t>
  </si>
  <si>
    <t>CAVAILLON</t>
  </si>
  <si>
    <t>ESCUDERO</t>
  </si>
  <si>
    <t>Louis</t>
  </si>
  <si>
    <t>FAUCHON</t>
  </si>
  <si>
    <t>Nicolas</t>
  </si>
  <si>
    <t>FAVIER</t>
  </si>
  <si>
    <t>Rémy</t>
  </si>
  <si>
    <t>GUILLESTRE</t>
  </si>
  <si>
    <t>FERNANDEZ</t>
  </si>
  <si>
    <t>Frédéric</t>
  </si>
  <si>
    <t>FLECHON</t>
  </si>
  <si>
    <t>FOURNEY</t>
  </si>
  <si>
    <t>GARRIGUET</t>
  </si>
  <si>
    <t>GAUREL</t>
  </si>
  <si>
    <t>GIBON</t>
  </si>
  <si>
    <t>GUIGONNET</t>
  </si>
  <si>
    <t>HANS</t>
  </si>
  <si>
    <t>PRIVAS</t>
  </si>
  <si>
    <t>HUVE</t>
  </si>
  <si>
    <t>IURI</t>
  </si>
  <si>
    <t>JAWEIN</t>
  </si>
  <si>
    <t>SALLANCHES</t>
  </si>
  <si>
    <t>JOUANNIC</t>
  </si>
  <si>
    <t>Sophie</t>
  </si>
  <si>
    <t>JOURNE</t>
  </si>
  <si>
    <t>LA VERPILLIERE</t>
  </si>
  <si>
    <t>JUNG</t>
  </si>
  <si>
    <t>LAPORTE</t>
  </si>
  <si>
    <t>LEMETTRE</t>
  </si>
  <si>
    <t>Patrick</t>
  </si>
  <si>
    <t>LETARGUI</t>
  </si>
  <si>
    <t>ARLES</t>
  </si>
  <si>
    <t>LIAUTAUD</t>
  </si>
  <si>
    <t>CERILLY</t>
  </si>
  <si>
    <t>LOTELIER</t>
  </si>
  <si>
    <t>MALOT</t>
  </si>
  <si>
    <t>MARGUIER</t>
  </si>
  <si>
    <t>Corinne</t>
  </si>
  <si>
    <t>MARTIN</t>
  </si>
  <si>
    <t>MAZZARA</t>
  </si>
  <si>
    <t>MONBEL</t>
  </si>
  <si>
    <t>MONTEUX</t>
  </si>
  <si>
    <t>MONIN</t>
  </si>
  <si>
    <t>Christel</t>
  </si>
  <si>
    <t>MOREL</t>
  </si>
  <si>
    <t>Marc</t>
  </si>
  <si>
    <t>PABION</t>
  </si>
  <si>
    <t>St CLEMENT</t>
  </si>
  <si>
    <t>PENSU</t>
  </si>
  <si>
    <t>Christian</t>
  </si>
  <si>
    <t>PUIRICARD</t>
  </si>
  <si>
    <t>PICHON</t>
  </si>
  <si>
    <t>Catherine</t>
  </si>
  <si>
    <t>POUILLON</t>
  </si>
  <si>
    <t>Sylvie</t>
  </si>
  <si>
    <t>PRUDHOMME</t>
  </si>
  <si>
    <t>BOURGOIN</t>
  </si>
  <si>
    <t>ROCHEFORT</t>
  </si>
  <si>
    <t>ROQUES</t>
  </si>
  <si>
    <t>SANIEL</t>
  </si>
  <si>
    <t>Jean-Louis</t>
  </si>
  <si>
    <t>SOLER</t>
  </si>
  <si>
    <t>SOREL</t>
  </si>
  <si>
    <t>TARISSE</t>
  </si>
  <si>
    <t>TRONQUET</t>
  </si>
  <si>
    <t>TRUCHET</t>
  </si>
  <si>
    <t>Jean-Pierre</t>
  </si>
  <si>
    <t>TURC</t>
  </si>
  <si>
    <t>Aline</t>
  </si>
  <si>
    <t>Article 1</t>
  </si>
  <si>
    <t>Article 2</t>
  </si>
  <si>
    <t>Article 3</t>
  </si>
  <si>
    <t>Article 4</t>
  </si>
  <si>
    <t>Article 5</t>
  </si>
  <si>
    <t>Article 6</t>
  </si>
  <si>
    <t>Article 7</t>
  </si>
  <si>
    <t>Article 8</t>
  </si>
  <si>
    <t>Article 9</t>
  </si>
  <si>
    <t>Article 10</t>
  </si>
  <si>
    <t>Total</t>
  </si>
  <si>
    <t>Nombre d'articles :</t>
  </si>
  <si>
    <t>% dépenses</t>
  </si>
  <si>
    <t>Article</t>
  </si>
  <si>
    <t>Valeur</t>
  </si>
  <si>
    <t>Achats</t>
  </si>
  <si>
    <t>code du salarié</t>
  </si>
  <si>
    <t>nom</t>
  </si>
  <si>
    <t>prénom</t>
  </si>
  <si>
    <t>&gt;1500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</si>
</sst>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D9D9D9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2" fillId="2" borderId="1" xfId="4" applyNumberFormat="1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0" fontId="2" fillId="0" borderId="2" xfId="4" applyFont="1" applyFill="1" applyBorder="1" applyAlignment="1">
      <alignment wrapText="1"/>
    </xf>
    <xf numFmtId="43" fontId="0" fillId="0" borderId="1" xfId="1" applyFont="1" applyBorder="1"/>
    <xf numFmtId="0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0" fillId="0" borderId="0" xfId="0" applyNumberFormat="1" applyBorder="1"/>
    <xf numFmtId="0" fontId="0" fillId="0" borderId="0" xfId="0" applyBorder="1"/>
    <xf numFmtId="43" fontId="0" fillId="0" borderId="0" xfId="1" applyFon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 vertical="center"/>
    </xf>
    <xf numFmtId="44" fontId="0" fillId="0" borderId="10" xfId="2" applyFont="1" applyBorder="1"/>
    <xf numFmtId="43" fontId="2" fillId="0" borderId="1" xfId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7" xfId="0" applyBorder="1"/>
    <xf numFmtId="44" fontId="0" fillId="0" borderId="18" xfId="2" applyFont="1" applyBorder="1"/>
    <xf numFmtId="164" fontId="0" fillId="0" borderId="19" xfId="3" applyNumberFormat="1" applyFont="1" applyBorder="1"/>
    <xf numFmtId="0" fontId="0" fillId="0" borderId="20" xfId="0" applyBorder="1"/>
    <xf numFmtId="44" fontId="0" fillId="0" borderId="21" xfId="2" applyFont="1" applyBorder="1"/>
    <xf numFmtId="164" fontId="0" fillId="0" borderId="22" xfId="3" applyNumberFormat="1" applyFont="1" applyBorder="1"/>
    <xf numFmtId="0" fontId="0" fillId="0" borderId="10" xfId="0" applyBorder="1" applyAlignment="1">
      <alignment horizontal="center"/>
    </xf>
    <xf numFmtId="0" fontId="0" fillId="4" borderId="9" xfId="0" applyFill="1" applyBorder="1"/>
    <xf numFmtId="0" fontId="0" fillId="4" borderId="3" xfId="0" applyFill="1" applyBorder="1"/>
    <xf numFmtId="0" fontId="0" fillId="4" borderId="7" xfId="0" applyFill="1" applyBorder="1"/>
    <xf numFmtId="0" fontId="0" fillId="6" borderId="14" xfId="0" applyFill="1" applyBorder="1" applyAlignment="1"/>
    <xf numFmtId="0" fontId="0" fillId="6" borderId="15" xfId="0" applyFill="1" applyBorder="1" applyAlignment="1"/>
    <xf numFmtId="0" fontId="0" fillId="6" borderId="16" xfId="0" applyFill="1" applyBorder="1"/>
    <xf numFmtId="0" fontId="0" fillId="6" borderId="9" xfId="0" applyFill="1" applyBorder="1"/>
    <xf numFmtId="0" fontId="0" fillId="0" borderId="6" xfId="0" applyBorder="1"/>
    <xf numFmtId="0" fontId="2" fillId="0" borderId="23" xfId="4" applyFont="1" applyFill="1" applyBorder="1" applyAlignment="1">
      <alignment wrapText="1"/>
    </xf>
    <xf numFmtId="0" fontId="0" fillId="0" borderId="24" xfId="0" applyBorder="1"/>
    <xf numFmtId="0" fontId="3" fillId="3" borderId="9" xfId="4" applyFont="1" applyFill="1" applyBorder="1" applyAlignment="1">
      <alignment horizontal="center" vertical="center" wrapText="1"/>
    </xf>
    <xf numFmtId="43" fontId="3" fillId="3" borderId="10" xfId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</cellXfs>
  <cellStyles count="5">
    <cellStyle name="Milliers" xfId="1" builtinId="3"/>
    <cellStyle name="Monétaire" xfId="2" builtinId="4"/>
    <cellStyle name="Normal" xfId="0" builtinId="0"/>
    <cellStyle name="Normal_Feuil1" xfId="4"/>
    <cellStyle name="Pourcentage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Article 1</a:t>
            </a:r>
            <a:r>
              <a:rPr lang="fr-FR" baseline="0"/>
              <a:t> et 3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(Graphiques!$C$5,Graphiques!$C$7)</c:f>
              <c:strCache>
                <c:ptCount val="2"/>
                <c:pt idx="0">
                  <c:v>Article 1</c:v>
                </c:pt>
                <c:pt idx="1">
                  <c:v>Article 3</c:v>
                </c:pt>
              </c:strCache>
            </c:strRef>
          </c:cat>
          <c:val>
            <c:numRef>
              <c:f>(Graphiques!$D$5,Graphiques!$D$7)</c:f>
              <c:numCache>
                <c:formatCode>_("€"* #,##0.00_);_("€"* \(#,##0.00\);_("€"* "-"??_);_(@_)</c:formatCode>
                <c:ptCount val="2"/>
                <c:pt idx="0">
                  <c:v>45</c:v>
                </c:pt>
                <c:pt idx="1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933512"/>
        <c:axId val="319931552"/>
      </c:barChart>
      <c:catAx>
        <c:axId val="319933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9931552"/>
        <c:crosses val="autoZero"/>
        <c:auto val="1"/>
        <c:lblAlgn val="ctr"/>
        <c:lblOffset val="100"/>
        <c:noMultiLvlLbl val="0"/>
      </c:catAx>
      <c:valAx>
        <c:axId val="31993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9933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Achats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Graphiques!$D$4</c:f>
              <c:strCache>
                <c:ptCount val="1"/>
                <c:pt idx="0">
                  <c:v>Valeur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Graphiques!$C$5:$C$14</c:f>
              <c:strCache>
                <c:ptCount val="10"/>
                <c:pt idx="0">
                  <c:v>Article 1</c:v>
                </c:pt>
                <c:pt idx="1">
                  <c:v>Article 2</c:v>
                </c:pt>
                <c:pt idx="2">
                  <c:v>Article 3</c:v>
                </c:pt>
                <c:pt idx="3">
                  <c:v>Article 4</c:v>
                </c:pt>
                <c:pt idx="4">
                  <c:v>Article 5</c:v>
                </c:pt>
                <c:pt idx="5">
                  <c:v>Article 6</c:v>
                </c:pt>
                <c:pt idx="6">
                  <c:v>Article 7</c:v>
                </c:pt>
                <c:pt idx="7">
                  <c:v>Article 8</c:v>
                </c:pt>
                <c:pt idx="8">
                  <c:v>Article 9</c:v>
                </c:pt>
                <c:pt idx="9">
                  <c:v>Article 10</c:v>
                </c:pt>
              </c:strCache>
            </c:strRef>
          </c:cat>
          <c:val>
            <c:numRef>
              <c:f>Graphiques!$D$5:$D$14</c:f>
              <c:numCache>
                <c:formatCode>_("€"* #,##0.00_);_("€"* \(#,##0.00\);_("€"* "-"??_);_(@_)</c:formatCode>
                <c:ptCount val="10"/>
                <c:pt idx="0">
                  <c:v>45</c:v>
                </c:pt>
                <c:pt idx="1">
                  <c:v>35</c:v>
                </c:pt>
                <c:pt idx="2">
                  <c:v>62</c:v>
                </c:pt>
                <c:pt idx="3">
                  <c:v>12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142876</xdr:colOff>
      <xdr:row>12</xdr:row>
      <xdr:rowOff>9525</xdr:rowOff>
    </xdr:from>
    <xdr:to>
      <xdr:col>9</xdr:col>
      <xdr:colOff>619126</xdr:colOff>
      <xdr:row>19</xdr:row>
      <xdr:rowOff>133350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266701</xdr:colOff>
      <xdr:row>1</xdr:row>
      <xdr:rowOff>4762</xdr:rowOff>
    </xdr:from>
    <xdr:to>
      <xdr:col>9</xdr:col>
      <xdr:colOff>581025</xdr:colOff>
      <xdr:row>11</xdr:row>
      <xdr:rowOff>76200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13</xdr:row>
      <xdr:rowOff>123825</xdr:rowOff>
    </xdr:from>
    <xdr:to>
      <xdr:col>6</xdr:col>
      <xdr:colOff>190500</xdr:colOff>
      <xdr:row>17</xdr:row>
      <xdr:rowOff>247650</xdr:rowOff>
    </xdr:to>
    <xdr:sp macro="" textlink="">
      <xdr:nvSpPr>
        <xdr:cNvPr id="2" name="Bulle ronde 1"/>
        <xdr:cNvSpPr/>
      </xdr:nvSpPr>
      <xdr:spPr>
        <a:xfrm>
          <a:off x="2381250" y="4333875"/>
          <a:ext cx="1619250" cy="914400"/>
        </a:xfrm>
        <a:prstGeom prst="wedgeEllipseCallout">
          <a:avLst>
            <a:gd name="adj1" fmla="val -65108"/>
            <a:gd name="adj2" fmla="val -733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Mise en forme</a:t>
          </a:r>
          <a:r>
            <a:rPr lang="fr-FR" sz="1100" baseline="0"/>
            <a:t> s</a:t>
          </a:r>
          <a:r>
            <a:rPr lang="fr-FR" sz="1100"/>
            <a:t>i</a:t>
          </a:r>
          <a:r>
            <a:rPr lang="fr-FR" sz="1100" baseline="0"/>
            <a:t> les valeurs sont inférieures à 45</a:t>
          </a:r>
          <a:endParaRPr lang="fr-FR" sz="1100"/>
        </a:p>
      </xdr:txBody>
    </xdr:sp>
    <xdr:clientData/>
  </xdr:twoCellAnchor>
  <xdr:twoCellAnchor>
    <xdr:from>
      <xdr:col>4</xdr:col>
      <xdr:colOff>666750</xdr:colOff>
      <xdr:row>8</xdr:row>
      <xdr:rowOff>66675</xdr:rowOff>
    </xdr:from>
    <xdr:to>
      <xdr:col>6</xdr:col>
      <xdr:colOff>533400</xdr:colOff>
      <xdr:row>13</xdr:row>
      <xdr:rowOff>28575</xdr:rowOff>
    </xdr:to>
    <xdr:sp macro="" textlink="">
      <xdr:nvSpPr>
        <xdr:cNvPr id="6" name="Bulle ronde 5"/>
        <xdr:cNvSpPr/>
      </xdr:nvSpPr>
      <xdr:spPr>
        <a:xfrm>
          <a:off x="2952750" y="3324225"/>
          <a:ext cx="1390650" cy="914400"/>
        </a:xfrm>
        <a:prstGeom prst="wedgeEllipseCallout">
          <a:avLst>
            <a:gd name="adj1" fmla="val -56986"/>
            <a:gd name="adj2" fmla="val -4517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Affichage</a:t>
          </a:r>
          <a:r>
            <a:rPr lang="fr-FR" sz="1100" baseline="0"/>
            <a:t> du pourcentage que s'il existe</a:t>
          </a:r>
          <a:endParaRPr lang="fr-FR" sz="1100"/>
        </a:p>
      </xdr:txBody>
    </xdr:sp>
    <xdr:clientData/>
  </xdr:twoCellAnchor>
  <xdr:twoCellAnchor>
    <xdr:from>
      <xdr:col>0</xdr:col>
      <xdr:colOff>200025</xdr:colOff>
      <xdr:row>9</xdr:row>
      <xdr:rowOff>85725</xdr:rowOff>
    </xdr:from>
    <xdr:to>
      <xdr:col>1</xdr:col>
      <xdr:colOff>647700</xdr:colOff>
      <xdr:row>11</xdr:row>
      <xdr:rowOff>161925</xdr:rowOff>
    </xdr:to>
    <xdr:sp macro="" textlink="">
      <xdr:nvSpPr>
        <xdr:cNvPr id="8" name="Bulle ronde 7"/>
        <xdr:cNvSpPr/>
      </xdr:nvSpPr>
      <xdr:spPr>
        <a:xfrm>
          <a:off x="200025" y="3762375"/>
          <a:ext cx="1209675" cy="457200"/>
        </a:xfrm>
        <a:prstGeom prst="wedgeEllipseCallout">
          <a:avLst>
            <a:gd name="adj1" fmla="val 135402"/>
            <a:gd name="adj2" fmla="val 15482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total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676276</xdr:colOff>
      <xdr:row>11</xdr:row>
      <xdr:rowOff>9524</xdr:rowOff>
    </xdr:from>
    <xdr:to>
      <xdr:col>8</xdr:col>
      <xdr:colOff>171450</xdr:colOff>
      <xdr:row>14</xdr:row>
      <xdr:rowOff>142875</xdr:rowOff>
    </xdr:to>
    <xdr:sp macro="" textlink="">
      <xdr:nvSpPr>
        <xdr:cNvPr id="2" name="Bulle ronde 1"/>
        <xdr:cNvSpPr/>
      </xdr:nvSpPr>
      <xdr:spPr>
        <a:xfrm>
          <a:off x="5353051" y="2295524"/>
          <a:ext cx="2105024" cy="714376"/>
        </a:xfrm>
        <a:prstGeom prst="wedgeEllipseCallout">
          <a:avLst>
            <a:gd name="adj1" fmla="val -20402"/>
            <a:gd name="adj2" fmla="val -9621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Habitants de Lyon gagnant plus de 1500€</a:t>
          </a:r>
        </a:p>
      </xdr:txBody>
    </xdr:sp>
    <xdr:clientData/>
  </xdr:twoCellAnchor>
  <xdr:twoCellAnchor>
    <xdr:from>
      <xdr:col>9</xdr:col>
      <xdr:colOff>733425</xdr:colOff>
      <xdr:row>13</xdr:row>
      <xdr:rowOff>76200</xdr:rowOff>
    </xdr:from>
    <xdr:to>
      <xdr:col>11</xdr:col>
      <xdr:colOff>38100</xdr:colOff>
      <xdr:row>15</xdr:row>
      <xdr:rowOff>161925</xdr:rowOff>
    </xdr:to>
    <xdr:sp macro="" textlink="">
      <xdr:nvSpPr>
        <xdr:cNvPr id="3" name="Bulle ronde 2"/>
        <xdr:cNvSpPr/>
      </xdr:nvSpPr>
      <xdr:spPr>
        <a:xfrm>
          <a:off x="8782050" y="2743200"/>
          <a:ext cx="1019175" cy="466725"/>
        </a:xfrm>
        <a:prstGeom prst="wedgeEllipseCallout">
          <a:avLst>
            <a:gd name="adj1" fmla="val -20402"/>
            <a:gd name="adj2" fmla="val -9621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Critéres</a:t>
          </a:r>
        </a:p>
      </xdr:txBody>
    </xdr:sp>
    <xdr:clientData/>
  </xdr:twoCellAnchor>
  <xdr:twoCellAnchor>
    <xdr:from>
      <xdr:col>11</xdr:col>
      <xdr:colOff>123825</xdr:colOff>
      <xdr:row>2</xdr:row>
      <xdr:rowOff>114300</xdr:rowOff>
    </xdr:from>
    <xdr:to>
      <xdr:col>12</xdr:col>
      <xdr:colOff>609600</xdr:colOff>
      <xdr:row>5</xdr:row>
      <xdr:rowOff>9525</xdr:rowOff>
    </xdr:to>
    <xdr:sp macro="" textlink="">
      <xdr:nvSpPr>
        <xdr:cNvPr id="4" name="Bulle ronde 3"/>
        <xdr:cNvSpPr/>
      </xdr:nvSpPr>
      <xdr:spPr>
        <a:xfrm>
          <a:off x="9886950" y="628650"/>
          <a:ext cx="1247775" cy="466725"/>
        </a:xfrm>
        <a:prstGeom prst="wedgeEllipseCallout">
          <a:avLst>
            <a:gd name="adj1" fmla="val -85823"/>
            <a:gd name="adj2" fmla="val -839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code</a:t>
          </a:r>
        </a:p>
      </xdr:txBody>
    </xdr:sp>
    <xdr:clientData/>
  </xdr:twoCellAnchor>
  <xdr:twoCellAnchor>
    <xdr:from>
      <xdr:col>5</xdr:col>
      <xdr:colOff>419100</xdr:colOff>
      <xdr:row>15</xdr:row>
      <xdr:rowOff>0</xdr:rowOff>
    </xdr:from>
    <xdr:to>
      <xdr:col>7</xdr:col>
      <xdr:colOff>57150</xdr:colOff>
      <xdr:row>17</xdr:row>
      <xdr:rowOff>85725</xdr:rowOff>
    </xdr:to>
    <xdr:sp macro="" textlink="">
      <xdr:nvSpPr>
        <xdr:cNvPr id="5" name="Bulle ronde 4"/>
        <xdr:cNvSpPr/>
      </xdr:nvSpPr>
      <xdr:spPr>
        <a:xfrm>
          <a:off x="5095875" y="3009900"/>
          <a:ext cx="1485900" cy="466725"/>
        </a:xfrm>
        <a:prstGeom prst="wedgeEllipseCallout">
          <a:avLst>
            <a:gd name="adj1" fmla="val -85823"/>
            <a:gd name="adj2" fmla="val -839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tableau</a:t>
          </a:r>
        </a:p>
      </xdr:txBody>
    </xdr:sp>
    <xdr:clientData/>
  </xdr:twoCellAnchor>
  <xdr:twoCellAnchor>
    <xdr:from>
      <xdr:col>11</xdr:col>
      <xdr:colOff>76200</xdr:colOff>
      <xdr:row>7</xdr:row>
      <xdr:rowOff>38100</xdr:rowOff>
    </xdr:from>
    <xdr:to>
      <xdr:col>12</xdr:col>
      <xdr:colOff>333375</xdr:colOff>
      <xdr:row>9</xdr:row>
      <xdr:rowOff>114300</xdr:rowOff>
    </xdr:to>
    <xdr:sp macro="" textlink="">
      <xdr:nvSpPr>
        <xdr:cNvPr id="6" name="Bulle ronde 5"/>
        <xdr:cNvSpPr/>
      </xdr:nvSpPr>
      <xdr:spPr>
        <a:xfrm>
          <a:off x="9839325" y="1543050"/>
          <a:ext cx="1019175" cy="466725"/>
        </a:xfrm>
        <a:prstGeom prst="wedgeEllipseCallout">
          <a:avLst>
            <a:gd name="adj1" fmla="val -61524"/>
            <a:gd name="adj2" fmla="val -17172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Formules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8"/>
  <sheetViews>
    <sheetView tabSelected="1" workbookViewId="0">
      <selection activeCell="L10" sqref="L10"/>
    </sheetView>
  </sheetViews>
  <sheetFormatPr baseColWidth="10" defaultRowHeight="15" x14ac:dyDescent="0.25"/>
  <sheetData>
    <row r="2" spans="3:5" ht="15.75" thickBot="1" x14ac:dyDescent="0.3"/>
    <row r="3" spans="3:5" ht="33.75" customHeight="1" thickBot="1" x14ac:dyDescent="0.3">
      <c r="C3" s="42" t="s">
        <v>189</v>
      </c>
      <c r="D3" s="43"/>
      <c r="E3" s="44"/>
    </row>
    <row r="4" spans="3:5" x14ac:dyDescent="0.25">
      <c r="C4" s="33" t="s">
        <v>187</v>
      </c>
      <c r="D4" s="34" t="s">
        <v>188</v>
      </c>
      <c r="E4" s="35" t="s">
        <v>186</v>
      </c>
    </row>
    <row r="5" spans="3:5" x14ac:dyDescent="0.25">
      <c r="C5" s="23" t="s">
        <v>174</v>
      </c>
      <c r="D5" s="24">
        <v>45</v>
      </c>
      <c r="E5" s="25">
        <f t="shared" ref="E5:E14" si="0">IF(D5="","",D5/total)</f>
        <v>0.29220779220779219</v>
      </c>
    </row>
    <row r="6" spans="3:5" x14ac:dyDescent="0.25">
      <c r="C6" s="23" t="s">
        <v>175</v>
      </c>
      <c r="D6" s="24">
        <v>35</v>
      </c>
      <c r="E6" s="25">
        <f t="shared" si="0"/>
        <v>0.22727272727272727</v>
      </c>
    </row>
    <row r="7" spans="3:5" x14ac:dyDescent="0.25">
      <c r="C7" s="23" t="s">
        <v>176</v>
      </c>
      <c r="D7" s="24">
        <v>62</v>
      </c>
      <c r="E7" s="25">
        <f t="shared" si="0"/>
        <v>0.40259740259740262</v>
      </c>
    </row>
    <row r="8" spans="3:5" x14ac:dyDescent="0.25">
      <c r="C8" s="23" t="s">
        <v>177</v>
      </c>
      <c r="D8" s="24">
        <v>12</v>
      </c>
      <c r="E8" s="25">
        <f t="shared" si="0"/>
        <v>7.792207792207792E-2</v>
      </c>
    </row>
    <row r="9" spans="3:5" x14ac:dyDescent="0.25">
      <c r="C9" s="23" t="s">
        <v>178</v>
      </c>
      <c r="D9" s="24"/>
      <c r="E9" s="25" t="str">
        <f t="shared" si="0"/>
        <v/>
      </c>
    </row>
    <row r="10" spans="3:5" x14ac:dyDescent="0.25">
      <c r="C10" s="23" t="s">
        <v>179</v>
      </c>
      <c r="D10" s="24"/>
      <c r="E10" s="25" t="str">
        <f t="shared" si="0"/>
        <v/>
      </c>
    </row>
    <row r="11" spans="3:5" x14ac:dyDescent="0.25">
      <c r="C11" s="23" t="s">
        <v>180</v>
      </c>
      <c r="D11" s="24"/>
      <c r="E11" s="25" t="str">
        <f t="shared" si="0"/>
        <v/>
      </c>
    </row>
    <row r="12" spans="3:5" x14ac:dyDescent="0.25">
      <c r="C12" s="23" t="s">
        <v>181</v>
      </c>
      <c r="D12" s="24"/>
      <c r="E12" s="25" t="str">
        <f t="shared" si="0"/>
        <v/>
      </c>
    </row>
    <row r="13" spans="3:5" x14ac:dyDescent="0.25">
      <c r="C13" s="23" t="s">
        <v>182</v>
      </c>
      <c r="D13" s="24"/>
      <c r="E13" s="25" t="str">
        <f t="shared" si="0"/>
        <v/>
      </c>
    </row>
    <row r="14" spans="3:5" ht="15.75" thickBot="1" x14ac:dyDescent="0.3">
      <c r="C14" s="26" t="s">
        <v>183</v>
      </c>
      <c r="D14" s="27"/>
      <c r="E14" s="28" t="str">
        <f t="shared" si="0"/>
        <v/>
      </c>
    </row>
    <row r="15" spans="3:5" ht="15.75" thickBot="1" x14ac:dyDescent="0.3">
      <c r="C15" s="36" t="s">
        <v>184</v>
      </c>
      <c r="D15" s="20">
        <f>SUM(D5:D14)</f>
        <v>154</v>
      </c>
    </row>
    <row r="17" spans="3:4" ht="15.75" thickBot="1" x14ac:dyDescent="0.3"/>
    <row r="18" spans="3:4" ht="30.75" thickBot="1" x14ac:dyDescent="0.3">
      <c r="C18" s="18" t="s">
        <v>185</v>
      </c>
      <c r="D18" s="19">
        <f>COUNT(D5:D14)</f>
        <v>4</v>
      </c>
    </row>
  </sheetData>
  <mergeCells count="1">
    <mergeCell ref="C3:E3"/>
  </mergeCells>
  <conditionalFormatting sqref="D5:D14">
    <cfRule type="cellIs" dxfId="0" priority="1" operator="lessThan">
      <formula>40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M15" sqref="M15"/>
    </sheetView>
  </sheetViews>
  <sheetFormatPr baseColWidth="10" defaultRowHeight="15" x14ac:dyDescent="0.25"/>
  <cols>
    <col min="1" max="1" width="12.28515625" style="12" customWidth="1"/>
    <col min="2" max="2" width="14" style="13" bestFit="1" customWidth="1"/>
    <col min="3" max="3" width="10.28515625" style="13" bestFit="1" customWidth="1"/>
    <col min="4" max="4" width="20.7109375" style="13" bestFit="1" customWidth="1"/>
    <col min="5" max="5" width="12.85546875" style="14" bestFit="1" customWidth="1"/>
    <col min="6" max="6" width="12.85546875" style="14" customWidth="1"/>
    <col min="7" max="7" width="14.85546875" customWidth="1"/>
    <col min="10" max="10" width="14.28515625" customWidth="1"/>
  </cols>
  <sheetData>
    <row r="1" spans="1:11" ht="26.2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21"/>
      <c r="G1" s="2" t="s">
        <v>1</v>
      </c>
      <c r="H1" s="2" t="s">
        <v>2</v>
      </c>
    </row>
    <row r="2" spans="1:11" ht="15.75" thickBot="1" x14ac:dyDescent="0.3">
      <c r="A2" s="5">
        <v>1</v>
      </c>
      <c r="B2" s="6" t="s">
        <v>5</v>
      </c>
      <c r="C2" s="6" t="s">
        <v>6</v>
      </c>
      <c r="D2" s="7" t="s">
        <v>7</v>
      </c>
      <c r="E2" s="8">
        <v>1895.32</v>
      </c>
      <c r="G2" s="6" t="s">
        <v>38</v>
      </c>
      <c r="H2" s="6" t="s">
        <v>39</v>
      </c>
      <c r="J2" s="30" t="s">
        <v>190</v>
      </c>
      <c r="K2" s="29">
        <v>6</v>
      </c>
    </row>
    <row r="3" spans="1:11" ht="15.75" thickBot="1" x14ac:dyDescent="0.3">
      <c r="A3" s="5">
        <v>2</v>
      </c>
      <c r="B3" s="6" t="s">
        <v>8</v>
      </c>
      <c r="C3" s="6" t="s">
        <v>9</v>
      </c>
      <c r="D3" s="7" t="s">
        <v>10</v>
      </c>
      <c r="E3" s="8">
        <v>2600</v>
      </c>
      <c r="G3" s="6" t="s">
        <v>43</v>
      </c>
      <c r="H3" s="6" t="s">
        <v>44</v>
      </c>
    </row>
    <row r="4" spans="1:11" x14ac:dyDescent="0.25">
      <c r="A4" s="5">
        <v>3</v>
      </c>
      <c r="B4" s="6" t="s">
        <v>11</v>
      </c>
      <c r="C4" s="6" t="s">
        <v>12</v>
      </c>
      <c r="D4" s="7" t="s">
        <v>13</v>
      </c>
      <c r="E4" s="8">
        <v>1895.32</v>
      </c>
      <c r="G4" s="6" t="s">
        <v>61</v>
      </c>
      <c r="H4" s="6" t="s">
        <v>62</v>
      </c>
      <c r="J4" s="31" t="s">
        <v>191</v>
      </c>
      <c r="K4" s="15" t="str">
        <f>VLOOKUP(code,tableau,2,FALSE)</f>
        <v>BATISTE</v>
      </c>
    </row>
    <row r="5" spans="1:11" ht="15.75" thickBot="1" x14ac:dyDescent="0.3">
      <c r="A5" s="5">
        <v>4</v>
      </c>
      <c r="B5" s="6" t="s">
        <v>14</v>
      </c>
      <c r="C5" s="6" t="s">
        <v>15</v>
      </c>
      <c r="D5" s="7" t="s">
        <v>16</v>
      </c>
      <c r="E5" s="8">
        <v>1895.32</v>
      </c>
      <c r="G5" s="6" t="s">
        <v>115</v>
      </c>
      <c r="H5" s="6" t="s">
        <v>6</v>
      </c>
      <c r="J5" s="32" t="s">
        <v>192</v>
      </c>
      <c r="K5" s="22" t="str">
        <f>VLOOKUP(code,tableau,3,FALSE)</f>
        <v>Dominique</v>
      </c>
    </row>
    <row r="6" spans="1:11" x14ac:dyDescent="0.25">
      <c r="A6" s="5">
        <v>5</v>
      </c>
      <c r="B6" s="6" t="s">
        <v>14</v>
      </c>
      <c r="C6" s="6" t="s">
        <v>17</v>
      </c>
      <c r="D6" s="7" t="s">
        <v>18</v>
      </c>
      <c r="E6" s="8">
        <v>2100</v>
      </c>
      <c r="G6" s="6" t="s">
        <v>116</v>
      </c>
      <c r="H6" s="6" t="s">
        <v>70</v>
      </c>
    </row>
    <row r="7" spans="1:11" x14ac:dyDescent="0.25">
      <c r="A7" s="5">
        <v>6</v>
      </c>
      <c r="B7" s="6" t="s">
        <v>19</v>
      </c>
      <c r="C7" s="6" t="s">
        <v>17</v>
      </c>
      <c r="D7" s="7" t="s">
        <v>20</v>
      </c>
      <c r="E7" s="8">
        <v>1895.32</v>
      </c>
      <c r="G7" s="6" t="s">
        <v>123</v>
      </c>
      <c r="H7" s="6" t="s">
        <v>88</v>
      </c>
    </row>
    <row r="8" spans="1:11" ht="15.75" thickBot="1" x14ac:dyDescent="0.3">
      <c r="A8" s="5">
        <v>7</v>
      </c>
      <c r="B8" s="6" t="s">
        <v>21</v>
      </c>
      <c r="C8" s="6" t="s">
        <v>22</v>
      </c>
      <c r="D8" s="7" t="s">
        <v>23</v>
      </c>
      <c r="E8" s="8">
        <v>1895.32</v>
      </c>
      <c r="G8" s="6" t="s">
        <v>156</v>
      </c>
      <c r="H8" s="6" t="s">
        <v>157</v>
      </c>
    </row>
    <row r="9" spans="1:11" ht="15.75" thickBot="1" x14ac:dyDescent="0.3">
      <c r="A9" s="5">
        <v>8</v>
      </c>
      <c r="B9" s="6" t="s">
        <v>24</v>
      </c>
      <c r="C9" s="6" t="s">
        <v>25</v>
      </c>
      <c r="D9" s="7" t="s">
        <v>26</v>
      </c>
      <c r="E9" s="8">
        <v>1895.32</v>
      </c>
      <c r="G9" s="6" t="s">
        <v>158</v>
      </c>
      <c r="H9" s="6" t="s">
        <v>159</v>
      </c>
      <c r="J9" s="40" t="s">
        <v>3</v>
      </c>
      <c r="K9" s="41" t="s">
        <v>4</v>
      </c>
    </row>
    <row r="10" spans="1:11" x14ac:dyDescent="0.25">
      <c r="A10" s="5">
        <v>9</v>
      </c>
      <c r="B10" s="6" t="s">
        <v>27</v>
      </c>
      <c r="C10" s="6" t="s">
        <v>28</v>
      </c>
      <c r="D10" s="7" t="s">
        <v>29</v>
      </c>
      <c r="E10" s="8">
        <v>3200</v>
      </c>
      <c r="G10" s="6" t="s">
        <v>167</v>
      </c>
      <c r="H10" s="6" t="s">
        <v>33</v>
      </c>
      <c r="J10" s="38" t="s">
        <v>40</v>
      </c>
      <c r="K10" s="39" t="s">
        <v>193</v>
      </c>
    </row>
    <row r="11" spans="1:11" x14ac:dyDescent="0.25">
      <c r="A11" s="5">
        <v>10</v>
      </c>
      <c r="B11" s="6" t="s">
        <v>30</v>
      </c>
      <c r="C11" s="6" t="s">
        <v>15</v>
      </c>
      <c r="D11" s="7" t="s">
        <v>31</v>
      </c>
      <c r="E11" s="8">
        <v>2459</v>
      </c>
      <c r="J11" s="16"/>
      <c r="K11" s="37"/>
    </row>
    <row r="12" spans="1:11" ht="15.75" thickBot="1" x14ac:dyDescent="0.3">
      <c r="A12" s="5">
        <v>11</v>
      </c>
      <c r="B12" s="6" t="s">
        <v>32</v>
      </c>
      <c r="C12" s="6" t="s">
        <v>33</v>
      </c>
      <c r="D12" s="7" t="s">
        <v>34</v>
      </c>
      <c r="E12" s="8">
        <v>3100</v>
      </c>
      <c r="J12" s="17"/>
      <c r="K12" s="22"/>
    </row>
    <row r="13" spans="1:11" x14ac:dyDescent="0.25">
      <c r="A13" s="5">
        <v>12</v>
      </c>
      <c r="B13" s="6" t="s">
        <v>35</v>
      </c>
      <c r="C13" s="6" t="s">
        <v>36</v>
      </c>
      <c r="D13" s="7" t="s">
        <v>37</v>
      </c>
      <c r="E13" s="8">
        <v>1895.32</v>
      </c>
    </row>
    <row r="14" spans="1:11" x14ac:dyDescent="0.25">
      <c r="A14" s="5">
        <v>13</v>
      </c>
      <c r="B14" s="6" t="s">
        <v>38</v>
      </c>
      <c r="C14" s="6" t="s">
        <v>39</v>
      </c>
      <c r="D14" s="7" t="s">
        <v>40</v>
      </c>
      <c r="E14" s="8">
        <v>1895.32</v>
      </c>
    </row>
    <row r="15" spans="1:11" x14ac:dyDescent="0.25">
      <c r="A15" s="5">
        <v>14</v>
      </c>
      <c r="B15" s="6" t="s">
        <v>38</v>
      </c>
      <c r="C15" s="6" t="s">
        <v>41</v>
      </c>
      <c r="D15" s="7" t="s">
        <v>42</v>
      </c>
      <c r="E15" s="8">
        <v>2450</v>
      </c>
    </row>
    <row r="16" spans="1:11" x14ac:dyDescent="0.25">
      <c r="A16" s="5">
        <v>15</v>
      </c>
      <c r="B16" s="6" t="s">
        <v>43</v>
      </c>
      <c r="C16" s="6" t="s">
        <v>44</v>
      </c>
      <c r="D16" s="7" t="s">
        <v>40</v>
      </c>
      <c r="E16" s="8">
        <v>1895.32</v>
      </c>
    </row>
    <row r="17" spans="1:5" x14ac:dyDescent="0.25">
      <c r="A17" s="5">
        <v>16</v>
      </c>
      <c r="B17" s="6" t="s">
        <v>45</v>
      </c>
      <c r="C17" s="6" t="s">
        <v>33</v>
      </c>
      <c r="D17" s="7" t="s">
        <v>46</v>
      </c>
      <c r="E17" s="8">
        <v>1895.32</v>
      </c>
    </row>
    <row r="18" spans="1:5" x14ac:dyDescent="0.25">
      <c r="A18" s="5">
        <v>17</v>
      </c>
      <c r="B18" s="6" t="s">
        <v>47</v>
      </c>
      <c r="C18" s="6" t="s">
        <v>48</v>
      </c>
      <c r="D18" s="7" t="s">
        <v>49</v>
      </c>
      <c r="E18" s="8">
        <v>1890</v>
      </c>
    </row>
    <row r="19" spans="1:5" x14ac:dyDescent="0.25">
      <c r="A19" s="5">
        <v>18</v>
      </c>
      <c r="B19" s="6" t="s">
        <v>50</v>
      </c>
      <c r="C19" s="6" t="s">
        <v>51</v>
      </c>
      <c r="D19" s="7" t="s">
        <v>52</v>
      </c>
      <c r="E19" s="8">
        <v>1895.32</v>
      </c>
    </row>
    <row r="20" spans="1:5" x14ac:dyDescent="0.25">
      <c r="A20" s="5">
        <v>19</v>
      </c>
      <c r="B20" s="6" t="s">
        <v>53</v>
      </c>
      <c r="C20" s="6" t="s">
        <v>54</v>
      </c>
      <c r="D20" s="7" t="s">
        <v>55</v>
      </c>
      <c r="E20" s="8">
        <v>1895.32</v>
      </c>
    </row>
    <row r="21" spans="1:5" x14ac:dyDescent="0.25">
      <c r="A21" s="5">
        <v>20</v>
      </c>
      <c r="B21" s="6" t="s">
        <v>56</v>
      </c>
      <c r="C21" s="6" t="s">
        <v>57</v>
      </c>
      <c r="D21" s="7" t="s">
        <v>42</v>
      </c>
      <c r="E21" s="8">
        <v>1895.32</v>
      </c>
    </row>
    <row r="22" spans="1:5" x14ac:dyDescent="0.25">
      <c r="A22" s="5">
        <v>21</v>
      </c>
      <c r="B22" s="6" t="s">
        <v>58</v>
      </c>
      <c r="C22" s="6" t="s">
        <v>59</v>
      </c>
      <c r="D22" s="7" t="s">
        <v>60</v>
      </c>
      <c r="E22" s="8">
        <v>2112</v>
      </c>
    </row>
    <row r="23" spans="1:5" x14ac:dyDescent="0.25">
      <c r="A23" s="5">
        <v>22</v>
      </c>
      <c r="B23" s="6" t="s">
        <v>61</v>
      </c>
      <c r="C23" s="6" t="s">
        <v>62</v>
      </c>
      <c r="D23" s="7" t="s">
        <v>40</v>
      </c>
      <c r="E23" s="8">
        <v>1895.32</v>
      </c>
    </row>
    <row r="24" spans="1:5" x14ac:dyDescent="0.25">
      <c r="A24" s="5">
        <v>23</v>
      </c>
      <c r="B24" s="6" t="s">
        <v>63</v>
      </c>
      <c r="C24" s="6" t="s">
        <v>64</v>
      </c>
      <c r="D24" s="7" t="s">
        <v>13</v>
      </c>
      <c r="E24" s="8">
        <v>4500</v>
      </c>
    </row>
    <row r="25" spans="1:5" x14ac:dyDescent="0.25">
      <c r="A25" s="5">
        <v>24</v>
      </c>
      <c r="B25" s="6" t="s">
        <v>65</v>
      </c>
      <c r="C25" s="6" t="s">
        <v>66</v>
      </c>
      <c r="D25" s="7" t="s">
        <v>29</v>
      </c>
      <c r="E25" s="8">
        <v>3260</v>
      </c>
    </row>
    <row r="26" spans="1:5" x14ac:dyDescent="0.25">
      <c r="A26" s="5">
        <v>25</v>
      </c>
      <c r="B26" s="6" t="s">
        <v>67</v>
      </c>
      <c r="C26" s="6" t="s">
        <v>6</v>
      </c>
      <c r="D26" s="7" t="s">
        <v>68</v>
      </c>
      <c r="E26" s="8">
        <v>2125</v>
      </c>
    </row>
    <row r="27" spans="1:5" x14ac:dyDescent="0.25">
      <c r="A27" s="5">
        <v>26</v>
      </c>
      <c r="B27" s="6" t="s">
        <v>69</v>
      </c>
      <c r="C27" s="6" t="s">
        <v>70</v>
      </c>
      <c r="D27" s="7" t="s">
        <v>71</v>
      </c>
      <c r="E27" s="8">
        <v>1895.32</v>
      </c>
    </row>
    <row r="28" spans="1:5" x14ac:dyDescent="0.25">
      <c r="A28" s="5">
        <v>27</v>
      </c>
      <c r="B28" s="6" t="s">
        <v>72</v>
      </c>
      <c r="C28" s="6" t="s">
        <v>73</v>
      </c>
      <c r="D28" s="7" t="s">
        <v>74</v>
      </c>
      <c r="E28" s="8">
        <v>1745</v>
      </c>
    </row>
    <row r="29" spans="1:5" x14ac:dyDescent="0.25">
      <c r="A29" s="5">
        <v>28</v>
      </c>
      <c r="B29" s="6" t="s">
        <v>75</v>
      </c>
      <c r="C29" s="6" t="s">
        <v>76</v>
      </c>
      <c r="D29" s="7" t="s">
        <v>77</v>
      </c>
      <c r="E29" s="8">
        <v>1895.32</v>
      </c>
    </row>
    <row r="30" spans="1:5" x14ac:dyDescent="0.25">
      <c r="A30" s="5">
        <v>29</v>
      </c>
      <c r="B30" s="6" t="s">
        <v>78</v>
      </c>
      <c r="C30" s="6" t="s">
        <v>79</v>
      </c>
      <c r="D30" s="7" t="s">
        <v>80</v>
      </c>
      <c r="E30" s="8">
        <v>1895.32</v>
      </c>
    </row>
    <row r="31" spans="1:5" x14ac:dyDescent="0.25">
      <c r="A31" s="5">
        <v>30</v>
      </c>
      <c r="B31" s="6" t="s">
        <v>81</v>
      </c>
      <c r="C31" s="6" t="s">
        <v>82</v>
      </c>
      <c r="D31" s="7" t="s">
        <v>83</v>
      </c>
      <c r="E31" s="8">
        <v>3210</v>
      </c>
    </row>
    <row r="32" spans="1:5" x14ac:dyDescent="0.25">
      <c r="A32" s="5">
        <v>31</v>
      </c>
      <c r="B32" s="6" t="s">
        <v>84</v>
      </c>
      <c r="C32" s="6" t="s">
        <v>85</v>
      </c>
      <c r="D32" s="7" t="s">
        <v>86</v>
      </c>
      <c r="E32" s="8">
        <v>1895.32</v>
      </c>
    </row>
    <row r="33" spans="1:5" x14ac:dyDescent="0.25">
      <c r="A33" s="5">
        <v>32</v>
      </c>
      <c r="B33" s="6" t="s">
        <v>87</v>
      </c>
      <c r="C33" s="6" t="s">
        <v>88</v>
      </c>
      <c r="D33" s="7" t="s">
        <v>89</v>
      </c>
      <c r="E33" s="8">
        <v>1780</v>
      </c>
    </row>
    <row r="34" spans="1:5" x14ac:dyDescent="0.25">
      <c r="A34" s="5">
        <v>33</v>
      </c>
      <c r="B34" s="6" t="s">
        <v>90</v>
      </c>
      <c r="C34" s="6" t="s">
        <v>91</v>
      </c>
      <c r="D34" s="7" t="s">
        <v>92</v>
      </c>
      <c r="E34" s="8">
        <v>1895.32</v>
      </c>
    </row>
    <row r="35" spans="1:5" x14ac:dyDescent="0.25">
      <c r="A35" s="5">
        <v>34</v>
      </c>
      <c r="B35" s="6" t="s">
        <v>93</v>
      </c>
      <c r="C35" s="6" t="s">
        <v>94</v>
      </c>
      <c r="D35" s="7" t="s">
        <v>10</v>
      </c>
      <c r="E35" s="8">
        <v>2400</v>
      </c>
    </row>
    <row r="36" spans="1:5" x14ac:dyDescent="0.25">
      <c r="A36" s="5">
        <v>35</v>
      </c>
      <c r="B36" s="6" t="s">
        <v>95</v>
      </c>
      <c r="C36" s="6" t="s">
        <v>96</v>
      </c>
      <c r="D36" s="7" t="s">
        <v>97</v>
      </c>
      <c r="E36" s="8">
        <v>1895.32</v>
      </c>
    </row>
    <row r="37" spans="1:5" x14ac:dyDescent="0.25">
      <c r="A37" s="5">
        <v>36</v>
      </c>
      <c r="B37" s="6" t="s">
        <v>98</v>
      </c>
      <c r="C37" s="6" t="s">
        <v>99</v>
      </c>
      <c r="D37" s="7" t="s">
        <v>13</v>
      </c>
      <c r="E37" s="8">
        <v>1900</v>
      </c>
    </row>
    <row r="38" spans="1:5" x14ac:dyDescent="0.25">
      <c r="A38" s="5">
        <v>37</v>
      </c>
      <c r="B38" s="6" t="s">
        <v>100</v>
      </c>
      <c r="C38" s="6" t="s">
        <v>17</v>
      </c>
      <c r="D38" s="7" t="s">
        <v>16</v>
      </c>
      <c r="E38" s="8">
        <v>1895.32</v>
      </c>
    </row>
    <row r="39" spans="1:5" x14ac:dyDescent="0.25">
      <c r="A39" s="5">
        <v>38</v>
      </c>
      <c r="B39" s="6" t="s">
        <v>101</v>
      </c>
      <c r="C39" s="6" t="s">
        <v>102</v>
      </c>
      <c r="D39" s="7" t="s">
        <v>86</v>
      </c>
      <c r="E39" s="8">
        <v>1895.32</v>
      </c>
    </row>
    <row r="40" spans="1:5" x14ac:dyDescent="0.25">
      <c r="A40" s="5">
        <v>39</v>
      </c>
      <c r="B40" s="6" t="s">
        <v>101</v>
      </c>
      <c r="C40" s="6" t="s">
        <v>103</v>
      </c>
      <c r="D40" s="7" t="s">
        <v>20</v>
      </c>
      <c r="E40" s="8">
        <v>2590</v>
      </c>
    </row>
    <row r="41" spans="1:5" x14ac:dyDescent="0.25">
      <c r="A41" s="5">
        <v>40</v>
      </c>
      <c r="B41" s="6" t="s">
        <v>104</v>
      </c>
      <c r="C41" s="6" t="s">
        <v>76</v>
      </c>
      <c r="D41" s="7" t="s">
        <v>105</v>
      </c>
      <c r="E41" s="8">
        <v>2600</v>
      </c>
    </row>
    <row r="42" spans="1:5" x14ac:dyDescent="0.25">
      <c r="A42" s="5">
        <v>41</v>
      </c>
      <c r="B42" s="6" t="s">
        <v>106</v>
      </c>
      <c r="C42" s="6" t="s">
        <v>107</v>
      </c>
      <c r="D42" s="7" t="s">
        <v>29</v>
      </c>
      <c r="E42" s="8">
        <v>1895.32</v>
      </c>
    </row>
    <row r="43" spans="1:5" x14ac:dyDescent="0.25">
      <c r="A43" s="5">
        <v>42</v>
      </c>
      <c r="B43" s="6" t="s">
        <v>108</v>
      </c>
      <c r="C43" s="6" t="s">
        <v>109</v>
      </c>
      <c r="D43" s="7" t="s">
        <v>31</v>
      </c>
      <c r="E43" s="8">
        <v>2500</v>
      </c>
    </row>
    <row r="44" spans="1:5" x14ac:dyDescent="0.25">
      <c r="A44" s="5">
        <v>43</v>
      </c>
      <c r="B44" s="6" t="s">
        <v>110</v>
      </c>
      <c r="C44" s="6" t="s">
        <v>111</v>
      </c>
      <c r="D44" s="7" t="s">
        <v>112</v>
      </c>
      <c r="E44" s="8">
        <v>2428</v>
      </c>
    </row>
    <row r="45" spans="1:5" x14ac:dyDescent="0.25">
      <c r="A45" s="5">
        <v>44</v>
      </c>
      <c r="B45" s="6" t="s">
        <v>113</v>
      </c>
      <c r="C45" s="6" t="s">
        <v>114</v>
      </c>
      <c r="D45" s="7" t="s">
        <v>37</v>
      </c>
      <c r="E45" s="8">
        <v>1895.32</v>
      </c>
    </row>
    <row r="46" spans="1:5" x14ac:dyDescent="0.25">
      <c r="A46" s="5">
        <v>45</v>
      </c>
      <c r="B46" s="6" t="s">
        <v>115</v>
      </c>
      <c r="C46" s="6" t="s">
        <v>6</v>
      </c>
      <c r="D46" s="7" t="s">
        <v>40</v>
      </c>
      <c r="E46" s="8">
        <v>1820</v>
      </c>
    </row>
    <row r="47" spans="1:5" x14ac:dyDescent="0.25">
      <c r="A47" s="5">
        <v>46</v>
      </c>
      <c r="B47" s="6" t="s">
        <v>116</v>
      </c>
      <c r="C47" s="6" t="s">
        <v>70</v>
      </c>
      <c r="D47" s="7" t="s">
        <v>40</v>
      </c>
      <c r="E47" s="8">
        <v>1895.32</v>
      </c>
    </row>
    <row r="48" spans="1:5" x14ac:dyDescent="0.25">
      <c r="A48" s="5">
        <v>47</v>
      </c>
      <c r="B48" s="6" t="s">
        <v>117</v>
      </c>
      <c r="C48" s="6" t="s">
        <v>73</v>
      </c>
      <c r="D48" s="7" t="s">
        <v>46</v>
      </c>
      <c r="E48" s="8">
        <v>1895.32</v>
      </c>
    </row>
    <row r="49" spans="1:5" x14ac:dyDescent="0.25">
      <c r="A49" s="5">
        <v>48</v>
      </c>
      <c r="B49" s="6" t="s">
        <v>118</v>
      </c>
      <c r="C49" s="6" t="s">
        <v>76</v>
      </c>
      <c r="D49" s="7" t="s">
        <v>52</v>
      </c>
      <c r="E49" s="8">
        <v>1780</v>
      </c>
    </row>
    <row r="50" spans="1:5" x14ac:dyDescent="0.25">
      <c r="A50" s="5">
        <v>49</v>
      </c>
      <c r="B50" s="6" t="s">
        <v>119</v>
      </c>
      <c r="C50" s="6" t="s">
        <v>79</v>
      </c>
      <c r="D50" s="7" t="s">
        <v>55</v>
      </c>
      <c r="E50" s="8">
        <v>1895.32</v>
      </c>
    </row>
    <row r="51" spans="1:5" x14ac:dyDescent="0.25">
      <c r="A51" s="5">
        <v>50</v>
      </c>
      <c r="B51" s="6" t="s">
        <v>120</v>
      </c>
      <c r="C51" s="6" t="s">
        <v>82</v>
      </c>
      <c r="D51" s="7" t="s">
        <v>42</v>
      </c>
      <c r="E51" s="8">
        <v>1830</v>
      </c>
    </row>
    <row r="52" spans="1:5" x14ac:dyDescent="0.25">
      <c r="A52" s="5">
        <v>51</v>
      </c>
      <c r="B52" s="6" t="s">
        <v>121</v>
      </c>
      <c r="C52" s="6" t="s">
        <v>85</v>
      </c>
      <c r="D52" s="7" t="s">
        <v>122</v>
      </c>
      <c r="E52" s="8">
        <v>1895.32</v>
      </c>
    </row>
    <row r="53" spans="1:5" x14ac:dyDescent="0.25">
      <c r="A53" s="5">
        <v>52</v>
      </c>
      <c r="B53" s="6" t="s">
        <v>123</v>
      </c>
      <c r="C53" s="6" t="s">
        <v>88</v>
      </c>
      <c r="D53" s="7" t="s">
        <v>40</v>
      </c>
      <c r="E53" s="8">
        <v>2100</v>
      </c>
    </row>
    <row r="54" spans="1:5" x14ac:dyDescent="0.25">
      <c r="A54" s="5">
        <v>53</v>
      </c>
      <c r="B54" s="6" t="s">
        <v>124</v>
      </c>
      <c r="C54" s="6" t="s">
        <v>94</v>
      </c>
      <c r="D54" s="7" t="s">
        <v>29</v>
      </c>
      <c r="E54" s="8">
        <v>1895.32</v>
      </c>
    </row>
    <row r="55" spans="1:5" x14ac:dyDescent="0.25">
      <c r="A55" s="5">
        <v>54</v>
      </c>
      <c r="B55" s="6" t="s">
        <v>125</v>
      </c>
      <c r="C55" s="6" t="s">
        <v>99</v>
      </c>
      <c r="D55" s="7" t="s">
        <v>126</v>
      </c>
      <c r="E55" s="8">
        <v>1780</v>
      </c>
    </row>
    <row r="56" spans="1:5" x14ac:dyDescent="0.25">
      <c r="A56" s="5">
        <v>55</v>
      </c>
      <c r="B56" s="6" t="s">
        <v>127</v>
      </c>
      <c r="C56" s="6" t="s">
        <v>128</v>
      </c>
      <c r="D56" s="7" t="s">
        <v>71</v>
      </c>
      <c r="E56" s="8">
        <v>1895.32</v>
      </c>
    </row>
    <row r="57" spans="1:5" x14ac:dyDescent="0.25">
      <c r="A57" s="5">
        <v>56</v>
      </c>
      <c r="B57" s="6" t="s">
        <v>129</v>
      </c>
      <c r="C57" s="6" t="s">
        <v>102</v>
      </c>
      <c r="D57" s="7" t="s">
        <v>130</v>
      </c>
      <c r="E57" s="8">
        <v>1895.32</v>
      </c>
    </row>
    <row r="58" spans="1:5" x14ac:dyDescent="0.25">
      <c r="A58" s="5">
        <v>57</v>
      </c>
      <c r="B58" s="6" t="s">
        <v>131</v>
      </c>
      <c r="C58" s="6" t="s">
        <v>103</v>
      </c>
      <c r="D58" s="7" t="s">
        <v>77</v>
      </c>
      <c r="E58" s="8">
        <v>1290</v>
      </c>
    </row>
    <row r="59" spans="1:5" x14ac:dyDescent="0.25">
      <c r="A59" s="5">
        <v>58</v>
      </c>
      <c r="B59" s="6" t="s">
        <v>132</v>
      </c>
      <c r="C59" s="6" t="s">
        <v>76</v>
      </c>
      <c r="D59" s="7" t="s">
        <v>80</v>
      </c>
      <c r="E59" s="8">
        <v>1895.32</v>
      </c>
    </row>
    <row r="60" spans="1:5" x14ac:dyDescent="0.25">
      <c r="A60" s="5">
        <v>59</v>
      </c>
      <c r="B60" s="6" t="s">
        <v>133</v>
      </c>
      <c r="C60" s="6" t="s">
        <v>134</v>
      </c>
      <c r="D60" s="7" t="s">
        <v>83</v>
      </c>
      <c r="E60" s="8">
        <v>1895.32</v>
      </c>
    </row>
    <row r="61" spans="1:5" x14ac:dyDescent="0.25">
      <c r="A61" s="5">
        <v>60</v>
      </c>
      <c r="B61" s="6" t="s">
        <v>135</v>
      </c>
      <c r="C61" s="6" t="s">
        <v>109</v>
      </c>
      <c r="D61" s="7" t="s">
        <v>136</v>
      </c>
      <c r="E61" s="8">
        <v>1895.32</v>
      </c>
    </row>
    <row r="62" spans="1:5" x14ac:dyDescent="0.25">
      <c r="A62" s="5">
        <v>61</v>
      </c>
      <c r="B62" s="6" t="s">
        <v>137</v>
      </c>
      <c r="C62" s="6" t="s">
        <v>111</v>
      </c>
      <c r="D62" s="7" t="s">
        <v>138</v>
      </c>
      <c r="E62" s="8">
        <v>2548</v>
      </c>
    </row>
    <row r="63" spans="1:5" x14ac:dyDescent="0.25">
      <c r="A63" s="5">
        <v>62</v>
      </c>
      <c r="B63" s="6" t="s">
        <v>139</v>
      </c>
      <c r="C63" s="6" t="s">
        <v>114</v>
      </c>
      <c r="D63" s="7" t="s">
        <v>10</v>
      </c>
      <c r="E63" s="8">
        <v>2200</v>
      </c>
    </row>
    <row r="64" spans="1:5" x14ac:dyDescent="0.25">
      <c r="A64" s="5">
        <v>63</v>
      </c>
      <c r="B64" s="6" t="s">
        <v>140</v>
      </c>
      <c r="C64" s="6" t="s">
        <v>9</v>
      </c>
      <c r="D64" s="7" t="s">
        <v>13</v>
      </c>
      <c r="E64" s="8">
        <v>1895.32</v>
      </c>
    </row>
    <row r="65" spans="1:5" x14ac:dyDescent="0.25">
      <c r="A65" s="5">
        <v>64</v>
      </c>
      <c r="B65" s="6" t="s">
        <v>141</v>
      </c>
      <c r="C65" s="6" t="s">
        <v>142</v>
      </c>
      <c r="D65" s="7" t="s">
        <v>16</v>
      </c>
      <c r="E65" s="8">
        <v>2450</v>
      </c>
    </row>
    <row r="66" spans="1:5" x14ac:dyDescent="0.25">
      <c r="A66" s="5">
        <v>65</v>
      </c>
      <c r="B66" s="6" t="s">
        <v>143</v>
      </c>
      <c r="C66" s="6" t="s">
        <v>25</v>
      </c>
      <c r="D66" s="7" t="s">
        <v>86</v>
      </c>
      <c r="E66" s="8">
        <v>1895.32</v>
      </c>
    </row>
    <row r="67" spans="1:5" x14ac:dyDescent="0.25">
      <c r="A67" s="5">
        <v>66</v>
      </c>
      <c r="B67" s="6" t="s">
        <v>144</v>
      </c>
      <c r="C67" s="6" t="s">
        <v>28</v>
      </c>
      <c r="D67" s="7" t="s">
        <v>20</v>
      </c>
      <c r="E67" s="8">
        <v>2300</v>
      </c>
    </row>
    <row r="68" spans="1:5" x14ac:dyDescent="0.25">
      <c r="A68" s="5">
        <v>67</v>
      </c>
      <c r="B68" s="6" t="s">
        <v>145</v>
      </c>
      <c r="C68" s="6" t="s">
        <v>15</v>
      </c>
      <c r="D68" s="7" t="s">
        <v>146</v>
      </c>
      <c r="E68" s="8">
        <v>2600</v>
      </c>
    </row>
    <row r="69" spans="1:5" x14ac:dyDescent="0.25">
      <c r="A69" s="5">
        <v>68</v>
      </c>
      <c r="B69" s="6" t="s">
        <v>147</v>
      </c>
      <c r="C69" s="6" t="s">
        <v>148</v>
      </c>
      <c r="D69" s="7" t="s">
        <v>29</v>
      </c>
      <c r="E69" s="8">
        <v>1895.32</v>
      </c>
    </row>
    <row r="70" spans="1:5" x14ac:dyDescent="0.25">
      <c r="A70" s="5">
        <v>69</v>
      </c>
      <c r="B70" s="6" t="s">
        <v>149</v>
      </c>
      <c r="C70" s="6" t="s">
        <v>150</v>
      </c>
      <c r="D70" s="7" t="s">
        <v>31</v>
      </c>
      <c r="E70" s="8">
        <v>1895.32</v>
      </c>
    </row>
    <row r="71" spans="1:5" x14ac:dyDescent="0.25">
      <c r="A71" s="5">
        <v>70</v>
      </c>
      <c r="B71" s="6" t="s">
        <v>151</v>
      </c>
      <c r="C71" s="6" t="s">
        <v>39</v>
      </c>
      <c r="D71" s="7" t="s">
        <v>152</v>
      </c>
      <c r="E71" s="8">
        <v>2128</v>
      </c>
    </row>
    <row r="72" spans="1:5" x14ac:dyDescent="0.25">
      <c r="A72" s="5">
        <v>71</v>
      </c>
      <c r="B72" s="6" t="s">
        <v>153</v>
      </c>
      <c r="C72" s="6" t="s">
        <v>154</v>
      </c>
      <c r="D72" s="7" t="s">
        <v>37</v>
      </c>
      <c r="E72" s="8">
        <v>1630</v>
      </c>
    </row>
    <row r="73" spans="1:5" x14ac:dyDescent="0.25">
      <c r="A73" s="5">
        <v>72</v>
      </c>
      <c r="B73" s="6" t="s">
        <v>155</v>
      </c>
      <c r="C73" s="6" t="s">
        <v>39</v>
      </c>
      <c r="D73" s="7" t="s">
        <v>29</v>
      </c>
      <c r="E73" s="8">
        <v>1895.32</v>
      </c>
    </row>
    <row r="74" spans="1:5" x14ac:dyDescent="0.25">
      <c r="A74" s="5">
        <v>73</v>
      </c>
      <c r="B74" s="6" t="s">
        <v>156</v>
      </c>
      <c r="C74" s="6" t="s">
        <v>157</v>
      </c>
      <c r="D74" s="7" t="s">
        <v>40</v>
      </c>
      <c r="E74" s="8">
        <v>1895.32</v>
      </c>
    </row>
    <row r="75" spans="1:5" x14ac:dyDescent="0.25">
      <c r="A75" s="5">
        <v>74</v>
      </c>
      <c r="B75" s="6" t="s">
        <v>158</v>
      </c>
      <c r="C75" s="6" t="s">
        <v>159</v>
      </c>
      <c r="D75" s="7" t="s">
        <v>40</v>
      </c>
      <c r="E75" s="8">
        <v>1895.32</v>
      </c>
    </row>
    <row r="76" spans="1:5" x14ac:dyDescent="0.25">
      <c r="A76" s="5">
        <v>75</v>
      </c>
      <c r="B76" s="6" t="s">
        <v>160</v>
      </c>
      <c r="C76" s="6" t="s">
        <v>9</v>
      </c>
      <c r="D76" s="7" t="s">
        <v>161</v>
      </c>
      <c r="E76" s="8">
        <v>1895.32</v>
      </c>
    </row>
    <row r="77" spans="1:5" x14ac:dyDescent="0.25">
      <c r="A77" s="5">
        <v>76</v>
      </c>
      <c r="B77" s="6" t="s">
        <v>162</v>
      </c>
      <c r="C77" s="6" t="s">
        <v>142</v>
      </c>
      <c r="D77" s="7" t="s">
        <v>52</v>
      </c>
      <c r="E77" s="8">
        <v>2780</v>
      </c>
    </row>
    <row r="78" spans="1:5" x14ac:dyDescent="0.25">
      <c r="A78" s="5">
        <v>77</v>
      </c>
      <c r="B78" s="6" t="s">
        <v>163</v>
      </c>
      <c r="C78" s="6" t="s">
        <v>25</v>
      </c>
      <c r="D78" s="7" t="s">
        <v>55</v>
      </c>
      <c r="E78" s="8">
        <v>1895.32</v>
      </c>
    </row>
    <row r="79" spans="1:5" x14ac:dyDescent="0.25">
      <c r="A79" s="5">
        <v>78</v>
      </c>
      <c r="B79" s="6" t="s">
        <v>164</v>
      </c>
      <c r="C79" s="6" t="s">
        <v>165</v>
      </c>
      <c r="D79" s="7" t="s">
        <v>42</v>
      </c>
      <c r="E79" s="8">
        <v>1895.32</v>
      </c>
    </row>
    <row r="80" spans="1:5" x14ac:dyDescent="0.25">
      <c r="A80" s="5">
        <v>79</v>
      </c>
      <c r="B80" s="6" t="s">
        <v>166</v>
      </c>
      <c r="C80" s="6" t="s">
        <v>15</v>
      </c>
      <c r="D80" s="7" t="s">
        <v>122</v>
      </c>
      <c r="E80" s="8">
        <v>1895.32</v>
      </c>
    </row>
    <row r="81" spans="1:5" x14ac:dyDescent="0.25">
      <c r="A81" s="5">
        <v>80</v>
      </c>
      <c r="B81" s="6" t="s">
        <v>167</v>
      </c>
      <c r="C81" s="6" t="s">
        <v>33</v>
      </c>
      <c r="D81" s="7" t="s">
        <v>40</v>
      </c>
      <c r="E81" s="8">
        <v>1895.32</v>
      </c>
    </row>
    <row r="82" spans="1:5" x14ac:dyDescent="0.25">
      <c r="A82" s="5">
        <v>81</v>
      </c>
      <c r="B82" s="6" t="s">
        <v>168</v>
      </c>
      <c r="C82" s="6" t="s">
        <v>150</v>
      </c>
      <c r="D82" s="7" t="s">
        <v>29</v>
      </c>
      <c r="E82" s="8">
        <v>1895.32</v>
      </c>
    </row>
    <row r="83" spans="1:5" x14ac:dyDescent="0.25">
      <c r="A83" s="5">
        <v>82</v>
      </c>
      <c r="B83" s="6" t="s">
        <v>169</v>
      </c>
      <c r="C83" s="6" t="s">
        <v>39</v>
      </c>
      <c r="D83" s="7" t="s">
        <v>126</v>
      </c>
      <c r="E83" s="8">
        <v>1895.32</v>
      </c>
    </row>
    <row r="84" spans="1:5" x14ac:dyDescent="0.25">
      <c r="A84" s="5">
        <v>83</v>
      </c>
      <c r="B84" s="6" t="s">
        <v>170</v>
      </c>
      <c r="C84" s="6" t="s">
        <v>171</v>
      </c>
      <c r="D84" s="7" t="s">
        <v>71</v>
      </c>
      <c r="E84" s="8">
        <v>2200</v>
      </c>
    </row>
    <row r="85" spans="1:5" x14ac:dyDescent="0.25">
      <c r="A85" s="5">
        <v>84</v>
      </c>
      <c r="B85" s="6" t="s">
        <v>172</v>
      </c>
      <c r="C85" s="6" t="s">
        <v>173</v>
      </c>
      <c r="D85" s="7" t="s">
        <v>74</v>
      </c>
      <c r="E85" s="8">
        <v>1895.32</v>
      </c>
    </row>
    <row r="86" spans="1:5" x14ac:dyDescent="0.25">
      <c r="A86" s="9"/>
      <c r="B86" s="10"/>
      <c r="C86" s="10"/>
      <c r="D86" s="11"/>
      <c r="E86" s="8"/>
    </row>
    <row r="87" spans="1:5" x14ac:dyDescent="0.25">
      <c r="A87" s="9"/>
      <c r="B87" s="10"/>
      <c r="C87" s="10"/>
      <c r="D87" s="11"/>
      <c r="E87" s="8"/>
    </row>
    <row r="88" spans="1:5" x14ac:dyDescent="0.25">
      <c r="A88" s="9"/>
      <c r="B88" s="10"/>
      <c r="C88" s="10"/>
      <c r="D88" s="11"/>
      <c r="E88" s="8"/>
    </row>
    <row r="89" spans="1:5" x14ac:dyDescent="0.25">
      <c r="A89" s="9"/>
      <c r="B89" s="10"/>
      <c r="C89" s="10"/>
      <c r="D89" s="11"/>
      <c r="E89" s="8"/>
    </row>
    <row r="90" spans="1:5" x14ac:dyDescent="0.25">
      <c r="A90" s="9"/>
      <c r="B90" s="10"/>
      <c r="C90" s="10"/>
      <c r="D90" s="11"/>
      <c r="E90" s="8"/>
    </row>
    <row r="91" spans="1:5" x14ac:dyDescent="0.25">
      <c r="A91" s="9"/>
      <c r="B91" s="10"/>
      <c r="C91" s="10"/>
      <c r="D91" s="11"/>
      <c r="E91" s="8"/>
    </row>
    <row r="92" spans="1:5" x14ac:dyDescent="0.25">
      <c r="A92" s="9"/>
      <c r="B92" s="10"/>
      <c r="C92" s="10"/>
      <c r="D92" s="11"/>
      <c r="E92" s="8"/>
    </row>
    <row r="93" spans="1:5" x14ac:dyDescent="0.25">
      <c r="A93" s="9"/>
      <c r="B93" s="10"/>
      <c r="C93" s="10"/>
      <c r="D93" s="11"/>
      <c r="E93" s="8"/>
    </row>
    <row r="94" spans="1:5" x14ac:dyDescent="0.25">
      <c r="A94" s="9"/>
      <c r="B94" s="10"/>
      <c r="C94" s="10"/>
      <c r="D94" s="11"/>
      <c r="E94" s="8"/>
    </row>
    <row r="95" spans="1:5" x14ac:dyDescent="0.25">
      <c r="A95" s="9"/>
      <c r="B95" s="10"/>
      <c r="C95" s="10"/>
      <c r="D95" s="11"/>
      <c r="E95" s="8"/>
    </row>
    <row r="96" spans="1:5" x14ac:dyDescent="0.25">
      <c r="A96" s="9"/>
      <c r="B96" s="10"/>
      <c r="C96" s="10"/>
      <c r="D96" s="11"/>
      <c r="E96" s="8"/>
    </row>
    <row r="97" spans="1:5" x14ac:dyDescent="0.25">
      <c r="A97" s="9"/>
      <c r="B97" s="10"/>
      <c r="C97" s="10"/>
      <c r="D97" s="11"/>
      <c r="E97" s="8"/>
    </row>
    <row r="98" spans="1:5" x14ac:dyDescent="0.25">
      <c r="A98" s="9"/>
      <c r="B98" s="10"/>
      <c r="C98" s="10"/>
      <c r="D98" s="11"/>
      <c r="E98" s="8"/>
    </row>
    <row r="99" spans="1:5" x14ac:dyDescent="0.25">
      <c r="A99" s="9"/>
      <c r="B99" s="10"/>
      <c r="C99" s="10"/>
      <c r="D99" s="11"/>
      <c r="E99" s="8"/>
    </row>
    <row r="100" spans="1:5" x14ac:dyDescent="0.25">
      <c r="A100" s="9"/>
      <c r="B100" s="10"/>
      <c r="C100" s="10"/>
      <c r="D100" s="11"/>
      <c r="E100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Graphiques</vt:lpstr>
      <vt:lpstr>Liste</vt:lpstr>
      <vt:lpstr>code</vt:lpstr>
      <vt:lpstr>Liste!Criteres</vt:lpstr>
      <vt:lpstr>Liste!Extraire</vt:lpstr>
      <vt:lpstr>tableau</vt:lpstr>
      <vt:lpstr>total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dcterms:created xsi:type="dcterms:W3CDTF">2016-03-20T16:53:34Z</dcterms:created>
  <dcterms:modified xsi:type="dcterms:W3CDTF">2018-03-14T08:31:07Z</dcterms:modified>
</cp:coreProperties>
</file>